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igi-sv2\sdigi$\表組用データ\■全道建申・35市\"/>
    </mc:Choice>
  </mc:AlternateContent>
  <xr:revisionPtr revIDLastSave="0" documentId="13_ncr:1_{7CBEAE3B-D2D9-478F-823E-A5C63AA81F10}" xr6:coauthVersionLast="47" xr6:coauthVersionMax="47" xr10:uidLastSave="{00000000-0000-0000-0000-000000000000}"/>
  <bookViews>
    <workbookView xWindow="28680" yWindow="-120" windowWidth="29040" windowHeight="15840" tabRatio="842" firstSheet="17" activeTab="17" xr2:uid="{00000000-000D-0000-FFFF-FFFF00000000}"/>
  </bookViews>
  <sheets>
    <sheet name="計算" sheetId="3" state="hidden" r:id="rId1"/>
    <sheet name="紙面用" sheetId="4" state="hidden" r:id="rId2"/>
    <sheet name="年間用" sheetId="5" state="hidden" r:id="rId3"/>
    <sheet name="14(1-11月まとめ" sheetId="6" state="hidden" r:id="rId4"/>
    <sheet name="15.1" sheetId="19" state="hidden" r:id="rId5"/>
    <sheet name="15.2（誤）" sheetId="20" state="hidden" r:id="rId6"/>
    <sheet name="15.2（正）" sheetId="29" state="hidden" r:id="rId7"/>
    <sheet name="15.3（間違い）" sheetId="21" state="hidden" r:id="rId8"/>
    <sheet name="15.3" sheetId="22" state="hidden" r:id="rId9"/>
    <sheet name="15.4" sheetId="23" state="hidden" r:id="rId10"/>
    <sheet name="15.5" sheetId="24" state="hidden" r:id="rId11"/>
    <sheet name="15.6" sheetId="25" state="hidden" r:id="rId12"/>
    <sheet name="15.7" sheetId="26" state="hidden" r:id="rId13"/>
    <sheet name="15.8" sheetId="27" state="hidden" r:id="rId14"/>
    <sheet name="15.9" sheetId="28" state="hidden" r:id="rId15"/>
    <sheet name="15.10" sheetId="30" state="hidden" r:id="rId16"/>
    <sheet name="15.11" sheetId="31" state="hidden" r:id="rId17"/>
    <sheet name="26年2月" sheetId="136" r:id="rId18"/>
  </sheets>
  <calcPr calcId="191029"/>
</workbook>
</file>

<file path=xl/calcChain.xml><?xml version="1.0" encoding="utf-8"?>
<calcChain xmlns="http://schemas.openxmlformats.org/spreadsheetml/2006/main">
  <c r="I39" i="21" l="1"/>
  <c r="I41" i="21" s="1"/>
  <c r="BC39" i="6"/>
  <c r="BC41" i="6" s="1"/>
  <c r="O39" i="6"/>
  <c r="O41" i="6" s="1"/>
  <c r="E40" i="6"/>
  <c r="H41" i="5"/>
  <c r="J41" i="5"/>
  <c r="F41" i="5"/>
  <c r="D41" i="5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<sst xmlns="http://schemas.openxmlformats.org/spreadsheetml/2006/main" count="1737" uniqueCount="335">
  <si>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</si>
  <si>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</si>
  <si>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</si>
  <si>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</si>
  <si>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</si>
  <si>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</si>
  <si>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</si>
  <si>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</si>
  <si>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</si>
  <si>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</si>
  <si>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</si>
  <si>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</si>
  <si>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</si>
  <si>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</si>
  <si>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</si>
  <si>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</si>
  <si>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</si>
  <si>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</si>
  <si>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</si>
  <si>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</si>
  <si>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</si>
  <si>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</si>
  <si>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</si>
  <si>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</si>
  <si>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</si>
  <si>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</si>
  <si>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</si>
  <si>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</si>
  <si>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</si>
  <si>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</si>
  <si>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</si>
  <si>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</si>
  <si>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</si>
  <si>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</si>
  <si>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101"/>
  </si>
  <si>
    <t>３５市計</t>
  </si>
  <si>
    <t>1月</t>
    <rPh sb="1" eb="2">
      <t>ガツ</t>
    </rPh>
    <phoneticPr fontId="102"/>
  </si>
  <si>
    <t>3月</t>
    <rPh sb="1" eb="2">
      <t>ガツ</t>
    </rPh>
    <phoneticPr fontId="102"/>
  </si>
  <si>
    <t>合計</t>
    <rPh sb="0" eb="2">
      <t>ゴウケイ</t>
    </rPh>
    <phoneticPr fontId="102"/>
  </si>
  <si>
    <t>町村部</t>
    <rPh sb="0" eb="3">
      <t>チョウソンブ</t>
    </rPh>
    <phoneticPr fontId="102"/>
  </si>
  <si>
    <t>前年同月比</t>
    <rPh sb="0" eb="2">
      <t>ゼンネン</t>
    </rPh>
    <rPh sb="2" eb="5">
      <t>ドウゲツヒ</t>
    </rPh>
    <phoneticPr fontId="103"/>
  </si>
  <si>
    <t>前年同期比</t>
    <rPh sb="0" eb="2">
      <t>ゼンネン</t>
    </rPh>
    <rPh sb="2" eb="5">
      <t>ドウキヒ</t>
    </rPh>
    <phoneticPr fontId="103"/>
  </si>
  <si>
    <t>1－3月</t>
    <rPh sb="3" eb="4">
      <t>ガツ</t>
    </rPh>
    <phoneticPr fontId="102"/>
  </si>
  <si>
    <t>札幌</t>
    <phoneticPr fontId="103"/>
  </si>
  <si>
    <t>函館</t>
    <phoneticPr fontId="103"/>
  </si>
  <si>
    <t>小樽</t>
    <phoneticPr fontId="103"/>
  </si>
  <si>
    <t>旭川</t>
    <phoneticPr fontId="103"/>
  </si>
  <si>
    <t>室蘭</t>
    <phoneticPr fontId="103"/>
  </si>
  <si>
    <t>釧路</t>
    <phoneticPr fontId="103"/>
  </si>
  <si>
    <t>帯広</t>
    <phoneticPr fontId="103"/>
  </si>
  <si>
    <t>北見</t>
    <phoneticPr fontId="103"/>
  </si>
  <si>
    <t>夕張</t>
    <phoneticPr fontId="103"/>
  </si>
  <si>
    <t>岩見沢</t>
    <phoneticPr fontId="103"/>
  </si>
  <si>
    <t>網走</t>
    <phoneticPr fontId="103"/>
  </si>
  <si>
    <t>留萌</t>
    <phoneticPr fontId="103"/>
  </si>
  <si>
    <t>苫小牧</t>
    <phoneticPr fontId="103"/>
  </si>
  <si>
    <t>稚内</t>
    <phoneticPr fontId="103"/>
  </si>
  <si>
    <t>美唄</t>
    <phoneticPr fontId="103"/>
  </si>
  <si>
    <t>芦別</t>
    <phoneticPr fontId="103"/>
  </si>
  <si>
    <t>江別</t>
    <phoneticPr fontId="103"/>
  </si>
  <si>
    <t>赤平</t>
    <phoneticPr fontId="103"/>
  </si>
  <si>
    <t>紋別</t>
    <phoneticPr fontId="103"/>
  </si>
  <si>
    <t>士別</t>
    <phoneticPr fontId="103"/>
  </si>
  <si>
    <t>名寄</t>
    <phoneticPr fontId="103"/>
  </si>
  <si>
    <t>三笠</t>
    <phoneticPr fontId="103"/>
  </si>
  <si>
    <t>根室</t>
    <phoneticPr fontId="103"/>
  </si>
  <si>
    <t>千歳</t>
    <phoneticPr fontId="103"/>
  </si>
  <si>
    <t>滝川</t>
    <phoneticPr fontId="103"/>
  </si>
  <si>
    <t>砂川</t>
    <phoneticPr fontId="103"/>
  </si>
  <si>
    <t>歌志内</t>
    <phoneticPr fontId="103"/>
  </si>
  <si>
    <t>深川</t>
    <phoneticPr fontId="103"/>
  </si>
  <si>
    <t>富良野</t>
    <phoneticPr fontId="103"/>
  </si>
  <si>
    <t>登別</t>
    <phoneticPr fontId="103"/>
  </si>
  <si>
    <t>恵庭</t>
    <phoneticPr fontId="103"/>
  </si>
  <si>
    <t>伊達</t>
    <phoneticPr fontId="103"/>
  </si>
  <si>
    <t>北広島</t>
    <phoneticPr fontId="103"/>
  </si>
  <si>
    <t>石狩</t>
    <phoneticPr fontId="103"/>
  </si>
  <si>
    <t>北斗</t>
    <rPh sb="0" eb="2">
      <t>ホクト</t>
    </rPh>
    <phoneticPr fontId="101"/>
  </si>
  <si>
    <t>合計</t>
    <rPh sb="0" eb="2">
      <t>ゴウケイ</t>
    </rPh>
    <phoneticPr fontId="104"/>
  </si>
  <si>
    <t>持ち家</t>
    <rPh sb="0" eb="1">
      <t>モ</t>
    </rPh>
    <rPh sb="2" eb="3">
      <t>イエ</t>
    </rPh>
    <phoneticPr fontId="104"/>
  </si>
  <si>
    <t>貸家</t>
    <rPh sb="0" eb="2">
      <t>カシヤ</t>
    </rPh>
    <phoneticPr fontId="104"/>
  </si>
  <si>
    <t>分譲住宅</t>
    <rPh sb="0" eb="2">
      <t>ブンジョウ</t>
    </rPh>
    <rPh sb="2" eb="4">
      <t>ジュウタク</t>
    </rPh>
    <phoneticPr fontId="104"/>
  </si>
  <si>
    <t>給与住宅</t>
    <rPh sb="0" eb="2">
      <t>キュウヨ</t>
    </rPh>
    <rPh sb="2" eb="4">
      <t>ジュウタク</t>
    </rPh>
    <phoneticPr fontId="104"/>
  </si>
  <si>
    <t>(カッコ内は前年同期比)</t>
    <rPh sb="4" eb="5">
      <t>ナイ</t>
    </rPh>
    <phoneticPr fontId="102"/>
  </si>
  <si>
    <t>道内35市の2013年新設住宅着工戸数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3"/>
  </si>
  <si>
    <t>12月</t>
    <rPh sb="2" eb="3">
      <t>ガツ</t>
    </rPh>
    <phoneticPr fontId="102"/>
  </si>
  <si>
    <t>1－12月</t>
    <rPh sb="4" eb="5">
      <t>ガツ</t>
    </rPh>
    <phoneticPr fontId="102"/>
  </si>
  <si>
    <r>
      <t>（2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2倍）</t>
    </r>
    <rPh sb="4" eb="5">
      <t>バイ</t>
    </rPh>
    <phoneticPr fontId="104"/>
  </si>
  <si>
    <r>
      <t>（5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4"/>
  </si>
  <si>
    <r>
      <t>（5</t>
    </r>
    <r>
      <rPr>
        <sz val="11"/>
        <color theme="1"/>
        <rFont val="ＭＳ Ｐゴシック"/>
        <family val="3"/>
        <charset val="128"/>
        <scheme val="minor"/>
      </rPr>
      <t>.0倍）</t>
    </r>
    <rPh sb="4" eb="5">
      <t>バイ</t>
    </rPh>
    <phoneticPr fontId="104"/>
  </si>
  <si>
    <r>
      <t>（2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4"/>
  </si>
  <si>
    <t>（皆増）</t>
    <rPh sb="1" eb="3">
      <t>ミナゾウ</t>
    </rPh>
    <phoneticPr fontId="104"/>
  </si>
  <si>
    <t>（2.1倍）</t>
    <rPh sb="4" eb="5">
      <t>バイ</t>
    </rPh>
    <phoneticPr fontId="104"/>
  </si>
  <si>
    <t>（―）</t>
    <phoneticPr fontId="104"/>
  </si>
  <si>
    <t>（皆減）</t>
    <rPh sb="1" eb="3">
      <t>ミナゲン</t>
    </rPh>
    <phoneticPr fontId="104"/>
  </si>
  <si>
    <t>（2.5倍）</t>
    <rPh sb="4" eb="5">
      <t>バイ</t>
    </rPh>
    <phoneticPr fontId="104"/>
  </si>
  <si>
    <t>（16.7倍）</t>
    <rPh sb="5" eb="6">
      <t>バイ</t>
    </rPh>
    <phoneticPr fontId="104"/>
  </si>
  <si>
    <r>
      <t>（3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4"/>
  </si>
  <si>
    <t>（7.0倍）</t>
    <rPh sb="4" eb="5">
      <t>バイ</t>
    </rPh>
    <phoneticPr fontId="104"/>
  </si>
  <si>
    <r>
      <t>（2.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4"/>
  </si>
  <si>
    <r>
      <t>（3.</t>
    </r>
    <r>
      <rPr>
        <sz val="11"/>
        <color theme="1"/>
        <rFont val="ＭＳ Ｐゴシック"/>
        <family val="3"/>
        <charset val="128"/>
        <scheme val="minor"/>
      </rPr>
      <t>8倍）</t>
    </r>
    <rPh sb="4" eb="5">
      <t>バイ</t>
    </rPh>
    <phoneticPr fontId="104"/>
  </si>
  <si>
    <t>（2.0倍）</t>
    <rPh sb="4" eb="5">
      <t>バイ</t>
    </rPh>
    <phoneticPr fontId="104"/>
  </si>
  <si>
    <t>道内35市の2014年新設住宅着工戸数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3"/>
  </si>
  <si>
    <t>3.9倍</t>
    <rPh sb="3" eb="4">
      <t>バイ</t>
    </rPh>
    <phoneticPr fontId="104"/>
  </si>
  <si>
    <t>3.8倍</t>
    <rPh sb="3" eb="4">
      <t>バイ</t>
    </rPh>
    <phoneticPr fontId="104"/>
  </si>
  <si>
    <t>―</t>
    <phoneticPr fontId="104"/>
  </si>
  <si>
    <t>12.0倍</t>
    <rPh sb="4" eb="5">
      <t>バイ</t>
    </rPh>
    <phoneticPr fontId="104"/>
  </si>
  <si>
    <r>
      <t>4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</t>
    </r>
    <rPh sb="3" eb="4">
      <t>バイ</t>
    </rPh>
    <phoneticPr fontId="104"/>
  </si>
  <si>
    <t>2.0倍</t>
    <rPh sb="3" eb="4">
      <t>バイ</t>
    </rPh>
    <phoneticPr fontId="104"/>
  </si>
  <si>
    <t>皆減</t>
    <rPh sb="0" eb="2">
      <t>ミナゲン</t>
    </rPh>
    <phoneticPr fontId="104"/>
  </si>
  <si>
    <t>―</t>
    <phoneticPr fontId="104"/>
  </si>
  <si>
    <t>4.0倍</t>
    <rPh sb="3" eb="4">
      <t>バイ</t>
    </rPh>
    <phoneticPr fontId="104"/>
  </si>
  <si>
    <t>18.5倍</t>
    <rPh sb="4" eb="5">
      <t>バイ</t>
    </rPh>
    <phoneticPr fontId="104"/>
  </si>
  <si>
    <t>皆増</t>
    <rPh sb="0" eb="2">
      <t>ミナゾウ</t>
    </rPh>
    <phoneticPr fontId="104"/>
  </si>
  <si>
    <t>3.5倍</t>
    <rPh sb="3" eb="4">
      <t>バイ</t>
    </rPh>
    <phoneticPr fontId="104"/>
  </si>
  <si>
    <t>4.2倍</t>
    <rPh sb="3" eb="4">
      <t>バイ</t>
    </rPh>
    <phoneticPr fontId="104"/>
  </si>
  <si>
    <t>2.4倍</t>
    <rPh sb="3" eb="4">
      <t>バイ</t>
    </rPh>
    <phoneticPr fontId="104"/>
  </si>
  <si>
    <t>6.0倍</t>
    <rPh sb="3" eb="4">
      <t>バイ</t>
    </rPh>
    <phoneticPr fontId="104"/>
  </si>
  <si>
    <t>２月</t>
    <rPh sb="1" eb="2">
      <t>ガツ</t>
    </rPh>
    <phoneticPr fontId="102"/>
  </si>
  <si>
    <t>前年同月比</t>
    <rPh sb="0" eb="2">
      <t>ゼンネン</t>
    </rPh>
    <rPh sb="2" eb="5">
      <t>ドウゲツヒ</t>
    </rPh>
    <phoneticPr fontId="102"/>
  </si>
  <si>
    <t>１－２月</t>
    <rPh sb="3" eb="4">
      <t>ガツ</t>
    </rPh>
    <phoneticPr fontId="102"/>
  </si>
  <si>
    <t>前年同期比</t>
    <rPh sb="0" eb="2">
      <t>ゼンネン</t>
    </rPh>
    <rPh sb="2" eb="5">
      <t>ドウキヒ</t>
    </rPh>
    <phoneticPr fontId="102"/>
  </si>
  <si>
    <t>皆増</t>
    <rPh sb="0" eb="2">
      <t>カイゾウ</t>
    </rPh>
    <phoneticPr fontId="104"/>
  </si>
  <si>
    <t>2.5倍</t>
    <rPh sb="3" eb="4">
      <t>バイ</t>
    </rPh>
    <phoneticPr fontId="104"/>
  </si>
  <si>
    <t>12倍</t>
    <rPh sb="2" eb="3">
      <t>バイ</t>
    </rPh>
    <phoneticPr fontId="104"/>
  </si>
  <si>
    <t>皆減</t>
    <rPh sb="0" eb="2">
      <t>カイゲン</t>
    </rPh>
    <phoneticPr fontId="104"/>
  </si>
  <si>
    <t>2倍</t>
    <rPh sb="1" eb="2">
      <t>バイ</t>
    </rPh>
    <phoneticPr fontId="104"/>
  </si>
  <si>
    <t>3倍</t>
    <rPh sb="0" eb="2">
      <t>サンバイ</t>
    </rPh>
    <phoneticPr fontId="104"/>
  </si>
  <si>
    <t>7倍</t>
    <rPh sb="1" eb="2">
      <t>バイ</t>
    </rPh>
    <phoneticPr fontId="104"/>
  </si>
  <si>
    <t>5倍</t>
    <rPh sb="1" eb="2">
      <t>バイ</t>
    </rPh>
    <phoneticPr fontId="104"/>
  </si>
  <si>
    <t>4倍</t>
    <rPh sb="1" eb="2">
      <t>バイ</t>
    </rPh>
    <phoneticPr fontId="104"/>
  </si>
  <si>
    <t>6倍</t>
    <rPh sb="1" eb="2">
      <t>バイ</t>
    </rPh>
    <phoneticPr fontId="104"/>
  </si>
  <si>
    <t>2倍</t>
    <rPh sb="0" eb="2">
      <t>ニバイ</t>
    </rPh>
    <phoneticPr fontId="104"/>
  </si>
  <si>
    <t>３月</t>
    <rPh sb="1" eb="2">
      <t>ガツ</t>
    </rPh>
    <phoneticPr fontId="102"/>
  </si>
  <si>
    <t>１－３月</t>
    <rPh sb="3" eb="4">
      <t>ガツ</t>
    </rPh>
    <phoneticPr fontId="102"/>
  </si>
  <si>
    <t>―</t>
  </si>
  <si>
    <t>8倍</t>
    <rPh sb="1" eb="2">
      <t>バイ</t>
    </rPh>
    <phoneticPr fontId="104"/>
  </si>
  <si>
    <t>16倍</t>
    <rPh sb="2" eb="3">
      <t>バイ</t>
    </rPh>
    <phoneticPr fontId="104"/>
  </si>
  <si>
    <t>9.5倍</t>
    <rPh sb="3" eb="4">
      <t>バイ</t>
    </rPh>
    <phoneticPr fontId="104"/>
  </si>
  <si>
    <t>3倍</t>
    <rPh sb="1" eb="2">
      <t>バイ</t>
    </rPh>
    <phoneticPr fontId="104"/>
  </si>
  <si>
    <t>11倍</t>
    <rPh sb="2" eb="3">
      <t>バイ</t>
    </rPh>
    <phoneticPr fontId="104"/>
  </si>
  <si>
    <t>18倍</t>
    <rPh sb="2" eb="3">
      <t>バイ</t>
    </rPh>
    <phoneticPr fontId="104"/>
  </si>
  <si>
    <t>4月</t>
    <rPh sb="1" eb="2">
      <t>ガツ</t>
    </rPh>
    <phoneticPr fontId="102"/>
  </si>
  <si>
    <t>１－4月</t>
    <rPh sb="3" eb="4">
      <t>ガツ</t>
    </rPh>
    <phoneticPr fontId="102"/>
  </si>
  <si>
    <t>19倍</t>
    <rPh sb="2" eb="3">
      <t>バイ</t>
    </rPh>
    <phoneticPr fontId="104"/>
  </si>
  <si>
    <t>2.1倍</t>
    <rPh sb="3" eb="4">
      <t>バイ</t>
    </rPh>
    <phoneticPr fontId="104"/>
  </si>
  <si>
    <t>2.3倍</t>
    <rPh sb="3" eb="4">
      <t>バイ</t>
    </rPh>
    <phoneticPr fontId="104"/>
  </si>
  <si>
    <t>2.2倍</t>
    <rPh sb="3" eb="4">
      <t>バイ</t>
    </rPh>
    <phoneticPr fontId="104"/>
  </si>
  <si>
    <t>3.4倍</t>
    <rPh sb="3" eb="4">
      <t>バイ</t>
    </rPh>
    <phoneticPr fontId="104"/>
  </si>
  <si>
    <t>合計</t>
    <rPh sb="0" eb="2">
      <t>ゴウケイ</t>
    </rPh>
    <phoneticPr fontId="101"/>
  </si>
  <si>
    <t>（カッコ内は前年比）</t>
  </si>
  <si>
    <t>5月</t>
    <rPh sb="1" eb="2">
      <t>ガツ</t>
    </rPh>
    <phoneticPr fontId="102"/>
  </si>
  <si>
    <t>１－5月</t>
    <rPh sb="3" eb="4">
      <t>ガツ</t>
    </rPh>
    <phoneticPr fontId="102"/>
  </si>
  <si>
    <t>（3倍）</t>
    <rPh sb="1" eb="3">
      <t>サンバイ</t>
    </rPh>
    <phoneticPr fontId="103"/>
  </si>
  <si>
    <t>（皆減）</t>
    <rPh sb="1" eb="3">
      <t>カイゲン</t>
    </rPh>
    <phoneticPr fontId="103"/>
  </si>
  <si>
    <t>（6倍）</t>
    <rPh sb="2" eb="3">
      <t>バイ</t>
    </rPh>
    <phoneticPr fontId="103"/>
  </si>
  <si>
    <t>（皆増）</t>
    <rPh sb="1" eb="3">
      <t>カイゾウ</t>
    </rPh>
    <phoneticPr fontId="103"/>
  </si>
  <si>
    <t>（5.8倍）</t>
    <rPh sb="4" eb="5">
      <t>バイ</t>
    </rPh>
    <phoneticPr fontId="103"/>
  </si>
  <si>
    <t>（4.8倍）</t>
    <rPh sb="4" eb="5">
      <t>バイ</t>
    </rPh>
    <phoneticPr fontId="103"/>
  </si>
  <si>
    <t>（2.5倍）</t>
    <rPh sb="4" eb="5">
      <t>バイ</t>
    </rPh>
    <phoneticPr fontId="103"/>
  </si>
  <si>
    <t>（2.8倍）</t>
    <rPh sb="4" eb="5">
      <t>バイ</t>
    </rPh>
    <phoneticPr fontId="103"/>
  </si>
  <si>
    <t>（3.4倍）</t>
    <rPh sb="4" eb="5">
      <t>バイ</t>
    </rPh>
    <phoneticPr fontId="103"/>
  </si>
  <si>
    <t>（5.1倍）</t>
    <rPh sb="4" eb="5">
      <t>バイ</t>
    </rPh>
    <phoneticPr fontId="103"/>
  </si>
  <si>
    <t>（2倍）</t>
    <rPh sb="2" eb="3">
      <t>バイ</t>
    </rPh>
    <phoneticPr fontId="103"/>
  </si>
  <si>
    <t>6月</t>
    <rPh sb="1" eb="2">
      <t>ガツ</t>
    </rPh>
    <phoneticPr fontId="102"/>
  </si>
  <si>
    <t>１－6月</t>
    <rPh sb="3" eb="4">
      <t>ガツ</t>
    </rPh>
    <phoneticPr fontId="102"/>
  </si>
  <si>
    <t>4.1倍</t>
    <rPh sb="3" eb="4">
      <t>バイ</t>
    </rPh>
    <phoneticPr fontId="104"/>
  </si>
  <si>
    <t>（カッコ内は前年比）</t>
    <rPh sb="4" eb="5">
      <t>ナイ</t>
    </rPh>
    <rPh sb="6" eb="9">
      <t>ゼンネンヒ</t>
    </rPh>
    <phoneticPr fontId="104"/>
  </si>
  <si>
    <t>１－7月</t>
    <rPh sb="3" eb="4">
      <t>ガツ</t>
    </rPh>
    <phoneticPr fontId="102"/>
  </si>
  <si>
    <t>7月</t>
    <rPh sb="1" eb="2">
      <t>ガツ</t>
    </rPh>
    <phoneticPr fontId="102"/>
  </si>
  <si>
    <t>4.6倍</t>
    <rPh sb="3" eb="4">
      <t>バイ</t>
    </rPh>
    <phoneticPr fontId="104"/>
  </si>
  <si>
    <t>2.9倍</t>
    <rPh sb="3" eb="4">
      <t>バイ</t>
    </rPh>
    <phoneticPr fontId="104"/>
  </si>
  <si>
    <t>8月</t>
    <rPh sb="1" eb="2">
      <t>ガツ</t>
    </rPh>
    <phoneticPr fontId="102"/>
  </si>
  <si>
    <t>1-8月</t>
    <rPh sb="3" eb="4">
      <t>ガツ</t>
    </rPh>
    <phoneticPr fontId="102"/>
  </si>
  <si>
    <t>9月</t>
    <rPh sb="1" eb="2">
      <t>ガツ</t>
    </rPh>
    <phoneticPr fontId="102"/>
  </si>
  <si>
    <t>1-9月</t>
    <rPh sb="3" eb="4">
      <t>ガツ</t>
    </rPh>
    <phoneticPr fontId="102"/>
  </si>
  <si>
    <t>（皆増）</t>
    <rPh sb="1" eb="3">
      <t>カイゾウ</t>
    </rPh>
    <phoneticPr fontId="104"/>
  </si>
  <si>
    <t>（―）</t>
    <phoneticPr fontId="104"/>
  </si>
  <si>
    <t>（4倍）</t>
    <rPh sb="2" eb="3">
      <t>バイ</t>
    </rPh>
    <phoneticPr fontId="104"/>
  </si>
  <si>
    <t>（4.0倍）</t>
    <phoneticPr fontId="104"/>
  </si>
  <si>
    <t>（3倍）</t>
    <rPh sb="2" eb="3">
      <t>バイ</t>
    </rPh>
    <phoneticPr fontId="104"/>
  </si>
  <si>
    <t>（3.9倍）</t>
    <rPh sb="4" eb="5">
      <t>バイ</t>
    </rPh>
    <phoneticPr fontId="104"/>
  </si>
  <si>
    <t>10月</t>
    <rPh sb="2" eb="3">
      <t>ガツ</t>
    </rPh>
    <phoneticPr fontId="102"/>
  </si>
  <si>
    <t>1-10月</t>
    <rPh sb="4" eb="5">
      <t>ガツ</t>
    </rPh>
    <phoneticPr fontId="102"/>
  </si>
  <si>
    <t>(3.0倍）</t>
    <rPh sb="4" eb="5">
      <t>バイ</t>
    </rPh>
    <phoneticPr fontId="104"/>
  </si>
  <si>
    <t>（皆減）</t>
    <rPh sb="1" eb="3">
      <t>カイゲン</t>
    </rPh>
    <phoneticPr fontId="104"/>
  </si>
  <si>
    <t>(2倍)</t>
    <rPh sb="2" eb="3">
      <t>バイ</t>
    </rPh>
    <phoneticPr fontId="104"/>
  </si>
  <si>
    <t>(3倍)</t>
    <rPh sb="2" eb="3">
      <t>バイ</t>
    </rPh>
    <phoneticPr fontId="104"/>
  </si>
  <si>
    <t>(3.2倍)</t>
    <rPh sb="4" eb="5">
      <t>バイ</t>
    </rPh>
    <phoneticPr fontId="104"/>
  </si>
  <si>
    <t>11月</t>
    <rPh sb="2" eb="3">
      <t>ガツ</t>
    </rPh>
    <phoneticPr fontId="102"/>
  </si>
  <si>
    <t>1-11月</t>
    <rPh sb="4" eb="5">
      <t>ガツ</t>
    </rPh>
    <phoneticPr fontId="102"/>
  </si>
  <si>
    <t>（2.7倍）</t>
    <rPh sb="4" eb="5">
      <t>バイ</t>
    </rPh>
    <phoneticPr fontId="104"/>
  </si>
  <si>
    <t>（3.1倍）</t>
    <rPh sb="4" eb="5">
      <t>バイ</t>
    </rPh>
    <phoneticPr fontId="104"/>
  </si>
  <si>
    <t>（16倍）</t>
    <rPh sb="3" eb="4">
      <t>バイ</t>
    </rPh>
    <phoneticPr fontId="104"/>
  </si>
  <si>
    <t>（6.5倍）</t>
    <rPh sb="4" eb="5">
      <t>バイ</t>
    </rPh>
    <phoneticPr fontId="104"/>
  </si>
  <si>
    <t>（2.3倍）</t>
    <rPh sb="4" eb="5">
      <t>バイ</t>
    </rPh>
    <phoneticPr fontId="104"/>
  </si>
  <si>
    <t>（2.4倍）</t>
    <rPh sb="4" eb="5">
      <t>バイ</t>
    </rPh>
    <phoneticPr fontId="104"/>
  </si>
  <si>
    <t>（2.2倍）</t>
    <rPh sb="4" eb="5">
      <t>バイ</t>
    </rPh>
    <phoneticPr fontId="104"/>
  </si>
  <si>
    <t>（3.2倍）</t>
    <rPh sb="4" eb="5">
      <t>バイ</t>
    </rPh>
    <phoneticPr fontId="104"/>
  </si>
  <si>
    <t>1-12月</t>
    <rPh sb="4" eb="5">
      <t>ガツ</t>
    </rPh>
    <phoneticPr fontId="102"/>
  </si>
  <si>
    <t>(―)</t>
    <phoneticPr fontId="104"/>
  </si>
  <si>
    <t>(皆増)</t>
    <rPh sb="1" eb="3">
      <t>カイゾウ</t>
    </rPh>
    <phoneticPr fontId="104"/>
  </si>
  <si>
    <t>(皆減)</t>
    <rPh sb="1" eb="3">
      <t>カイゲン</t>
    </rPh>
    <phoneticPr fontId="104"/>
  </si>
  <si>
    <t>(9倍)</t>
    <rPh sb="2" eb="3">
      <t>バイ</t>
    </rPh>
    <phoneticPr fontId="104"/>
  </si>
  <si>
    <t>(2.3倍)</t>
    <rPh sb="4" eb="5">
      <t>バイ</t>
    </rPh>
    <phoneticPr fontId="104"/>
  </si>
  <si>
    <t>(2.8倍 )</t>
    <rPh sb="4" eb="5">
      <t>バイ</t>
    </rPh>
    <phoneticPr fontId="104"/>
  </si>
  <si>
    <t>（5倍）</t>
    <rPh sb="2" eb="3">
      <t>バイ</t>
    </rPh>
    <phoneticPr fontId="104"/>
  </si>
  <si>
    <t>（3.4倍）</t>
    <rPh sb="4" eb="5">
      <t>バイ</t>
    </rPh>
    <phoneticPr fontId="104"/>
  </si>
  <si>
    <t>（2倍）</t>
    <rPh sb="2" eb="3">
      <t>バイ</t>
    </rPh>
    <phoneticPr fontId="104"/>
  </si>
  <si>
    <t>（3.3倍）</t>
    <rPh sb="4" eb="5">
      <t>バイ</t>
    </rPh>
    <phoneticPr fontId="104"/>
  </si>
  <si>
    <t>道内35市の2015年新設住宅着工戸数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3"/>
  </si>
  <si>
    <t>8.5倍</t>
    <rPh sb="3" eb="4">
      <t>バイ</t>
    </rPh>
    <phoneticPr fontId="104"/>
  </si>
  <si>
    <t>4.5倍</t>
    <rPh sb="3" eb="4">
      <t>バイ</t>
    </rPh>
    <phoneticPr fontId="104"/>
  </si>
  <si>
    <t>4.7倍</t>
    <rPh sb="3" eb="4">
      <t>バイ</t>
    </rPh>
    <phoneticPr fontId="104"/>
  </si>
  <si>
    <t>5.3倍</t>
    <rPh sb="3" eb="4">
      <t>バイ</t>
    </rPh>
    <phoneticPr fontId="104"/>
  </si>
  <si>
    <t>3.2倍</t>
    <rPh sb="3" eb="4">
      <t>バイ</t>
    </rPh>
    <phoneticPr fontId="104"/>
  </si>
  <si>
    <t>2月</t>
    <rPh sb="1" eb="2">
      <t>ガツ</t>
    </rPh>
    <phoneticPr fontId="102"/>
  </si>
  <si>
    <t>1-2月</t>
    <rPh sb="3" eb="4">
      <t>ガツ</t>
    </rPh>
    <phoneticPr fontId="102"/>
  </si>
  <si>
    <t>1-3月</t>
    <rPh sb="3" eb="4">
      <t>ガツ</t>
    </rPh>
    <phoneticPr fontId="102"/>
  </si>
  <si>
    <t>4.1倍</t>
    <rPh sb="3" eb="4">
      <t>バイ</t>
    </rPh>
    <phoneticPr fontId="104"/>
  </si>
  <si>
    <t>2倍</t>
    <rPh sb="1" eb="2">
      <t>バイ</t>
    </rPh>
    <phoneticPr fontId="104"/>
  </si>
  <si>
    <t>2.1倍</t>
    <rPh sb="3" eb="4">
      <t>バイ</t>
    </rPh>
    <phoneticPr fontId="104"/>
  </si>
  <si>
    <t>2.8倍</t>
    <rPh sb="3" eb="4">
      <t>バイ</t>
    </rPh>
    <phoneticPr fontId="104"/>
  </si>
  <si>
    <t>2.5倍</t>
    <rPh sb="3" eb="4">
      <t>バイ</t>
    </rPh>
    <phoneticPr fontId="104"/>
  </si>
  <si>
    <t>3.2倍</t>
    <rPh sb="3" eb="4">
      <t>バイ</t>
    </rPh>
    <phoneticPr fontId="104"/>
  </si>
  <si>
    <t>5倍</t>
    <rPh sb="1" eb="2">
      <t>バイ</t>
    </rPh>
    <phoneticPr fontId="104"/>
  </si>
  <si>
    <t>道内35市2014年新設住宅着工戸数</t>
    <rPh sb="0" eb="2">
      <t>ドウナイ</t>
    </rPh>
    <rPh sb="4" eb="5">
      <t>シ</t>
    </rPh>
    <rPh sb="9" eb="10">
      <t>ネン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101"/>
  </si>
  <si>
    <t>（カッコ内は前年比）</t>
    <rPh sb="4" eb="5">
      <t>ナイ</t>
    </rPh>
    <rPh sb="6" eb="8">
      <t>ゼンネン</t>
    </rPh>
    <rPh sb="8" eb="9">
      <t>ヒ</t>
    </rPh>
    <phoneticPr fontId="101"/>
  </si>
  <si>
    <t>3月</t>
    <rPh sb="1" eb="2">
      <t>ガツ</t>
    </rPh>
    <phoneticPr fontId="101"/>
  </si>
  <si>
    <t>1－3月</t>
    <rPh sb="3" eb="4">
      <t>ガツ</t>
    </rPh>
    <phoneticPr fontId="101"/>
  </si>
  <si>
    <t>札幌</t>
    <phoneticPr fontId="101"/>
  </si>
  <si>
    <t>函館</t>
    <phoneticPr fontId="101"/>
  </si>
  <si>
    <t>小樽</t>
    <phoneticPr fontId="101"/>
  </si>
  <si>
    <t>旭川</t>
    <phoneticPr fontId="101"/>
  </si>
  <si>
    <t>室蘭</t>
    <phoneticPr fontId="101"/>
  </si>
  <si>
    <t>釧路</t>
    <phoneticPr fontId="101"/>
  </si>
  <si>
    <t>帯広</t>
    <phoneticPr fontId="101"/>
  </si>
  <si>
    <t>北見</t>
    <phoneticPr fontId="101"/>
  </si>
  <si>
    <t>夕張</t>
    <phoneticPr fontId="101"/>
  </si>
  <si>
    <t>岩見沢</t>
    <phoneticPr fontId="101"/>
  </si>
  <si>
    <t>網走</t>
    <phoneticPr fontId="101"/>
  </si>
  <si>
    <t>留萌</t>
    <phoneticPr fontId="101"/>
  </si>
  <si>
    <t>苫小牧</t>
    <phoneticPr fontId="101"/>
  </si>
  <si>
    <t>稚内</t>
    <phoneticPr fontId="101"/>
  </si>
  <si>
    <t>美唄</t>
    <phoneticPr fontId="101"/>
  </si>
  <si>
    <t>芦別</t>
    <phoneticPr fontId="101"/>
  </si>
  <si>
    <t>江別</t>
    <phoneticPr fontId="101"/>
  </si>
  <si>
    <t>赤平</t>
    <phoneticPr fontId="101"/>
  </si>
  <si>
    <t>紋別</t>
    <phoneticPr fontId="101"/>
  </si>
  <si>
    <t>士別</t>
    <phoneticPr fontId="101"/>
  </si>
  <si>
    <t>名寄</t>
    <phoneticPr fontId="101"/>
  </si>
  <si>
    <t>三笠</t>
    <phoneticPr fontId="101"/>
  </si>
  <si>
    <t>根室</t>
    <phoneticPr fontId="101"/>
  </si>
  <si>
    <t>千歳</t>
    <phoneticPr fontId="101"/>
  </si>
  <si>
    <t>滝川</t>
    <phoneticPr fontId="101"/>
  </si>
  <si>
    <t>砂川</t>
    <phoneticPr fontId="101"/>
  </si>
  <si>
    <t>歌志内</t>
    <phoneticPr fontId="101"/>
  </si>
  <si>
    <t>深川</t>
    <phoneticPr fontId="101"/>
  </si>
  <si>
    <t>富良野</t>
    <phoneticPr fontId="101"/>
  </si>
  <si>
    <t>登別</t>
    <phoneticPr fontId="101"/>
  </si>
  <si>
    <t>恵庭</t>
    <phoneticPr fontId="101"/>
  </si>
  <si>
    <t>伊達</t>
    <phoneticPr fontId="101"/>
  </si>
  <si>
    <t>北広島</t>
    <phoneticPr fontId="101"/>
  </si>
  <si>
    <t>石狩</t>
    <phoneticPr fontId="101"/>
  </si>
  <si>
    <t>35市計</t>
    <phoneticPr fontId="101"/>
  </si>
  <si>
    <t>町村部</t>
    <rPh sb="0" eb="3">
      <t>チョウソンブ</t>
    </rPh>
    <phoneticPr fontId="101"/>
  </si>
  <si>
    <t>（4.1倍）</t>
    <rPh sb="4" eb="5">
      <t>バイ</t>
    </rPh>
    <phoneticPr fontId="104"/>
  </si>
  <si>
    <t>（2倍）</t>
    <rPh sb="2" eb="3">
      <t>バイ</t>
    </rPh>
    <phoneticPr fontId="104"/>
  </si>
  <si>
    <t>（―）</t>
    <phoneticPr fontId="101"/>
  </si>
  <si>
    <t>（2.8倍）</t>
    <rPh sb="4" eb="5">
      <t>バイ</t>
    </rPh>
    <phoneticPr fontId="104"/>
  </si>
  <si>
    <t>（2.1倍）</t>
    <rPh sb="4" eb="5">
      <t>バイ</t>
    </rPh>
    <phoneticPr fontId="104"/>
  </si>
  <si>
    <t>（2.5倍）</t>
    <rPh sb="4" eb="5">
      <t>バイ</t>
    </rPh>
    <phoneticPr fontId="104"/>
  </si>
  <si>
    <t>（3.2倍）</t>
    <rPh sb="4" eb="5">
      <t>バイ</t>
    </rPh>
    <phoneticPr fontId="104"/>
  </si>
  <si>
    <t>（5倍）</t>
    <rPh sb="2" eb="3">
      <t>バイ</t>
    </rPh>
    <phoneticPr fontId="104"/>
  </si>
  <si>
    <t>4月</t>
    <rPh sb="1" eb="2">
      <t>ガツ</t>
    </rPh>
    <phoneticPr fontId="101"/>
  </si>
  <si>
    <t>（4.4倍）</t>
    <rPh sb="4" eb="5">
      <t>バイ</t>
    </rPh>
    <phoneticPr fontId="104"/>
  </si>
  <si>
    <t>（4.2倍）</t>
    <rPh sb="4" eb="5">
      <t>バイ</t>
    </rPh>
    <phoneticPr fontId="104"/>
  </si>
  <si>
    <t>（3.5倍）</t>
    <rPh sb="4" eb="5">
      <t>バイ</t>
    </rPh>
    <phoneticPr fontId="104"/>
  </si>
  <si>
    <t>（20倍）</t>
    <rPh sb="3" eb="4">
      <t>バイ</t>
    </rPh>
    <phoneticPr fontId="104"/>
  </si>
  <si>
    <t>（2.6倍）</t>
    <rPh sb="4" eb="5">
      <t>バイ</t>
    </rPh>
    <phoneticPr fontId="104"/>
  </si>
  <si>
    <t>1－4月</t>
    <rPh sb="3" eb="4">
      <t>ガツ</t>
    </rPh>
    <phoneticPr fontId="101"/>
  </si>
  <si>
    <t>道内35市2015年新設住宅着工戸数</t>
    <rPh sb="0" eb="2">
      <t>ドウナイ</t>
    </rPh>
    <rPh sb="4" eb="5">
      <t>シ</t>
    </rPh>
    <rPh sb="9" eb="10">
      <t>ネン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101"/>
  </si>
  <si>
    <t>5月</t>
    <rPh sb="1" eb="2">
      <t>ガツ</t>
    </rPh>
    <phoneticPr fontId="101"/>
  </si>
  <si>
    <t>1－5月</t>
    <rPh sb="3" eb="4">
      <t>ガツ</t>
    </rPh>
    <phoneticPr fontId="101"/>
  </si>
  <si>
    <t>（7倍）</t>
    <rPh sb="2" eb="3">
      <t>バイ</t>
    </rPh>
    <phoneticPr fontId="104"/>
  </si>
  <si>
    <t>（5.6倍）</t>
    <rPh sb="4" eb="5">
      <t>バイ</t>
    </rPh>
    <phoneticPr fontId="104"/>
  </si>
  <si>
    <t>6月</t>
    <rPh sb="1" eb="2">
      <t>ガツ</t>
    </rPh>
    <phoneticPr fontId="101"/>
  </si>
  <si>
    <t>（3.6倍）</t>
    <rPh sb="4" eb="5">
      <t>バイ</t>
    </rPh>
    <phoneticPr fontId="104"/>
  </si>
  <si>
    <t>（3.7倍）</t>
    <rPh sb="4" eb="5">
      <t>バイ</t>
    </rPh>
    <phoneticPr fontId="104"/>
  </si>
  <si>
    <t>1－6月</t>
    <rPh sb="3" eb="4">
      <t>ガツ</t>
    </rPh>
    <phoneticPr fontId="101"/>
  </si>
  <si>
    <t>8月</t>
    <rPh sb="1" eb="2">
      <t>ガツ</t>
    </rPh>
    <phoneticPr fontId="101"/>
  </si>
  <si>
    <t>1－8月</t>
    <rPh sb="3" eb="4">
      <t>ガツ</t>
    </rPh>
    <phoneticPr fontId="101"/>
  </si>
  <si>
    <t>(6.5倍)</t>
    <rPh sb="4" eb="5">
      <t>バイ</t>
    </rPh>
    <phoneticPr fontId="104"/>
  </si>
  <si>
    <t>(4.3倍)</t>
    <rPh sb="4" eb="5">
      <t>バイ</t>
    </rPh>
    <phoneticPr fontId="104"/>
  </si>
  <si>
    <t>(―)</t>
    <phoneticPr fontId="104"/>
  </si>
  <si>
    <t>7月</t>
    <rPh sb="1" eb="2">
      <t>ガツ</t>
    </rPh>
    <phoneticPr fontId="101"/>
  </si>
  <si>
    <t>1－7月</t>
    <rPh sb="3" eb="4">
      <t>ガツ</t>
    </rPh>
    <phoneticPr fontId="101"/>
  </si>
  <si>
    <t>（―）</t>
    <phoneticPr fontId="104"/>
  </si>
  <si>
    <t>（皆増）</t>
    <rPh sb="1" eb="3">
      <t>カイゾウ</t>
    </rPh>
    <phoneticPr fontId="104"/>
  </si>
  <si>
    <t>（皆減）</t>
    <rPh sb="1" eb="3">
      <t>カイゲン</t>
    </rPh>
    <phoneticPr fontId="104"/>
  </si>
  <si>
    <t>（4.7倍）</t>
    <rPh sb="4" eb="5">
      <t>バイ</t>
    </rPh>
    <phoneticPr fontId="104"/>
  </si>
  <si>
    <t>（10倍）</t>
    <rPh sb="3" eb="4">
      <t>バイ</t>
    </rPh>
    <phoneticPr fontId="104"/>
  </si>
  <si>
    <t>（3.6倍）</t>
    <rPh sb="4" eb="5">
      <t>バイ</t>
    </rPh>
    <phoneticPr fontId="104"/>
  </si>
  <si>
    <t>（4.2倍）</t>
    <rPh sb="4" eb="5">
      <t>バイ</t>
    </rPh>
    <phoneticPr fontId="104"/>
  </si>
  <si>
    <t>（2.1倍）</t>
    <rPh sb="4" eb="5">
      <t>バイ</t>
    </rPh>
    <phoneticPr fontId="104"/>
  </si>
  <si>
    <t>（2.9倍）</t>
    <rPh sb="4" eb="5">
      <t>バイ</t>
    </rPh>
    <phoneticPr fontId="104"/>
  </si>
  <si>
    <t>（3.0倍）</t>
    <rPh sb="4" eb="5">
      <t>バイ</t>
    </rPh>
    <phoneticPr fontId="104"/>
  </si>
  <si>
    <t>（2.6倍）</t>
    <rPh sb="4" eb="5">
      <t>バイ</t>
    </rPh>
    <phoneticPr fontId="104"/>
  </si>
  <si>
    <t>9月</t>
    <rPh sb="1" eb="2">
      <t>ガツ</t>
    </rPh>
    <phoneticPr fontId="101"/>
  </si>
  <si>
    <t>1－9月</t>
    <rPh sb="3" eb="4">
      <t>ガツ</t>
    </rPh>
    <phoneticPr fontId="101"/>
  </si>
  <si>
    <t>（皆増）</t>
    <rPh sb="1" eb="3">
      <t>カイゾウ</t>
    </rPh>
    <phoneticPr fontId="102"/>
  </si>
  <si>
    <t>（28倍）</t>
    <rPh sb="3" eb="4">
      <t>バイ</t>
    </rPh>
    <phoneticPr fontId="104"/>
  </si>
  <si>
    <t>10月</t>
    <rPh sb="2" eb="3">
      <t>ガツ</t>
    </rPh>
    <phoneticPr fontId="101"/>
  </si>
  <si>
    <t>1－10月</t>
    <rPh sb="4" eb="5">
      <t>ガツ</t>
    </rPh>
    <phoneticPr fontId="101"/>
  </si>
  <si>
    <t>（―）</t>
  </si>
  <si>
    <t>（皆増）</t>
    <rPh sb="1" eb="3">
      <t>カイゾウ</t>
    </rPh>
    <phoneticPr fontId="102"/>
  </si>
  <si>
    <t>（皆減）</t>
    <rPh sb="1" eb="3">
      <t>カイゲン</t>
    </rPh>
    <phoneticPr fontId="102"/>
  </si>
  <si>
    <t>（15倍）</t>
    <rPh sb="3" eb="4">
      <t>バイ</t>
    </rPh>
    <phoneticPr fontId="104"/>
  </si>
  <si>
    <t>（13.5倍）</t>
    <rPh sb="5" eb="6">
      <t>バイ</t>
    </rPh>
    <phoneticPr fontId="104"/>
  </si>
  <si>
    <t>11月</t>
    <rPh sb="2" eb="3">
      <t>ガツ</t>
    </rPh>
    <phoneticPr fontId="101"/>
  </si>
  <si>
    <t>1－11月</t>
    <rPh sb="4" eb="5">
      <t>ガツ</t>
    </rPh>
    <phoneticPr fontId="101"/>
  </si>
  <si>
    <t>（皆増）</t>
    <rPh sb="1" eb="3">
      <t>カイゾウ</t>
    </rPh>
    <phoneticPr fontId="102"/>
  </si>
  <si>
    <t>(―)</t>
  </si>
  <si>
    <t>町村部</t>
    <rPh sb="0" eb="2">
      <t>チョウソン</t>
    </rPh>
    <rPh sb="2" eb="3">
      <t>ブ</t>
    </rPh>
    <phoneticPr fontId="101"/>
  </si>
  <si>
    <t>(皆減)</t>
    <rPh sb="1" eb="3">
      <t>カイゲン</t>
    </rPh>
    <phoneticPr fontId="101"/>
  </si>
  <si>
    <t>(皆増)</t>
    <rPh sb="1" eb="3">
      <t>カイゾウ</t>
    </rPh>
    <phoneticPr fontId="101"/>
  </si>
  <si>
    <t>(2倍)</t>
    <rPh sb="2" eb="3">
      <t>バイ</t>
    </rPh>
    <phoneticPr fontId="101"/>
  </si>
  <si>
    <t>35市計</t>
    <phoneticPr fontId="116"/>
  </si>
  <si>
    <t>（カッコ内は前年比）</t>
    <rPh sb="4" eb="5">
      <t>ナイ</t>
    </rPh>
    <rPh sb="6" eb="9">
      <t>ゼンネンヒ</t>
    </rPh>
    <phoneticPr fontId="101"/>
  </si>
  <si>
    <t>2月</t>
    <phoneticPr fontId="101"/>
  </si>
  <si>
    <t>1－2月</t>
    <phoneticPr fontId="101"/>
  </si>
  <si>
    <t>(2.8倍)</t>
    <rPh sb="4" eb="5">
      <t>バイ</t>
    </rPh>
    <phoneticPr fontId="101"/>
  </si>
  <si>
    <t>(2.1倍)</t>
    <rPh sb="4" eb="5">
      <t>バイ</t>
    </rPh>
    <phoneticPr fontId="101"/>
  </si>
  <si>
    <t>(16.3倍)</t>
    <rPh sb="5" eb="6">
      <t>バイ</t>
    </rPh>
    <phoneticPr fontId="101"/>
  </si>
  <si>
    <t>道内35市の2026年新設住宅着工戸数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</si>
</sst>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\(0.0%\)\ "/>
    <numFmt numFmtId="178" formatCode="\(0%\)\ "/>
    <numFmt numFmtId="179" formatCode="###,###,##0;&quot;-&quot;##,###,##0"/>
    <numFmt numFmtId="180" formatCode="\(0.0%\)"/>
    <numFmt numFmtId="181" formatCode="\(0%\)"/>
    <numFmt numFmtId="182" formatCode="#,##0;[Red]#,##0"/>
    <numFmt numFmtId="183" formatCode="\(00%\)"/>
    <numFmt numFmtId="184" formatCode="\(00.0%\)"/>
  </numFmts>
  <fonts count="1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4">
    <xf numFmtId="0" fontId="0" fillId="0" borderId="0">
      <alignment vertical="center"/>
    </xf>
    <xf numFmtId="9" fontId="106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/>
    <xf numFmtId="38" fontId="106" fillId="0" borderId="0" applyFont="0" applyFill="0" applyBorder="0" applyAlignment="0" applyProtection="0">
      <alignment vertical="center"/>
    </xf>
    <xf numFmtId="38" fontId="106" fillId="0" borderId="0" applyFont="0" applyFill="0" applyBorder="0" applyAlignment="0" applyProtection="0">
      <alignment vertical="center"/>
    </xf>
    <xf numFmtId="0" fontId="100" fillId="0" borderId="0"/>
    <xf numFmtId="0" fontId="106" fillId="0" borderId="0">
      <alignment vertical="center"/>
    </xf>
    <xf numFmtId="0" fontId="99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5" fillId="0" borderId="0">
      <alignment vertical="center"/>
    </xf>
    <xf numFmtId="0" fontId="94" fillId="0" borderId="0">
      <alignment vertical="center"/>
    </xf>
    <xf numFmtId="0" fontId="93" fillId="0" borderId="0">
      <alignment vertical="center"/>
    </xf>
    <xf numFmtId="0" fontId="92" fillId="0" borderId="0">
      <alignment vertical="center"/>
    </xf>
    <xf numFmtId="0" fontId="91" fillId="0" borderId="0">
      <alignment vertical="center"/>
    </xf>
    <xf numFmtId="9" fontId="91" fillId="0" borderId="0" applyFont="0" applyFill="0" applyBorder="0" applyAlignment="0" applyProtection="0">
      <alignment vertical="center"/>
    </xf>
    <xf numFmtId="0" fontId="90" fillId="0" borderId="0">
      <alignment vertical="center"/>
    </xf>
    <xf numFmtId="9" fontId="90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38" fontId="89" fillId="0" borderId="0" applyFont="0" applyFill="0" applyBorder="0" applyAlignment="0" applyProtection="0">
      <alignment vertical="center"/>
    </xf>
    <xf numFmtId="0" fontId="88" fillId="0" borderId="0">
      <alignment vertical="center"/>
    </xf>
    <xf numFmtId="0" fontId="87" fillId="0" borderId="0">
      <alignment vertical="center"/>
    </xf>
    <xf numFmtId="9" fontId="87" fillId="0" borderId="0" applyFont="0" applyFill="0" applyBorder="0" applyAlignment="0" applyProtection="0">
      <alignment vertical="center"/>
    </xf>
    <xf numFmtId="0" fontId="86" fillId="0" borderId="0">
      <alignment vertical="center"/>
    </xf>
    <xf numFmtId="0" fontId="85" fillId="0" borderId="0">
      <alignment vertical="center"/>
    </xf>
    <xf numFmtId="0" fontId="84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8" fillId="0" borderId="0">
      <alignment vertical="center"/>
    </xf>
    <xf numFmtId="0" fontId="77" fillId="0" borderId="0">
      <alignment vertical="center"/>
    </xf>
    <xf numFmtId="0" fontId="76" fillId="0" borderId="0">
      <alignment vertical="center"/>
    </xf>
    <xf numFmtId="0" fontId="75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106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100" fillId="0" borderId="1" xfId="5" applyBorder="1"/>
    <xf numFmtId="0" fontId="0" fillId="0" borderId="1" xfId="0" applyBorder="1">
      <alignment vertical="center"/>
    </xf>
    <xf numFmtId="38" fontId="100" fillId="0" borderId="1" xfId="3" applyFont="1" applyBorder="1" applyAlignment="1"/>
    <xf numFmtId="38" fontId="100" fillId="0" borderId="1" xfId="3" applyFont="1" applyFill="1" applyBorder="1" applyAlignment="1"/>
    <xf numFmtId="176" fontId="106" fillId="0" borderId="0" xfId="1" applyNumberFormat="1" applyFont="1">
      <alignment vertical="center"/>
    </xf>
    <xf numFmtId="176" fontId="106" fillId="0" borderId="1" xfId="1" applyNumberFormat="1" applyFont="1" applyBorder="1">
      <alignment vertical="center"/>
    </xf>
    <xf numFmtId="38" fontId="106" fillId="0" borderId="1" xfId="3" applyFont="1" applyBorder="1">
      <alignment vertical="center"/>
    </xf>
    <xf numFmtId="176" fontId="106" fillId="0" borderId="1" xfId="1" applyNumberFormat="1" applyFont="1" applyBorder="1" applyAlignment="1">
      <alignment horizontal="right" vertical="center"/>
    </xf>
    <xf numFmtId="38" fontId="106" fillId="0" borderId="1" xfId="3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106" fillId="0" borderId="1" xfId="1" applyNumberFormat="1" applyFont="1" applyBorder="1" applyAlignment="1">
      <alignment vertical="center" wrapText="1"/>
    </xf>
    <xf numFmtId="176" fontId="0" fillId="0" borderId="1" xfId="0" applyNumberFormat="1" applyBorder="1" applyAlignment="1"/>
    <xf numFmtId="176" fontId="106" fillId="0" borderId="1" xfId="1" applyNumberFormat="1" applyFont="1" applyBorder="1" applyAlignment="1"/>
    <xf numFmtId="176" fontId="106" fillId="0" borderId="1" xfId="1" applyNumberFormat="1" applyFont="1" applyBorder="1" applyAlignment="1">
      <alignment horizontal="right"/>
    </xf>
    <xf numFmtId="38" fontId="106" fillId="0" borderId="0" xfId="3" applyFont="1">
      <alignment vertical="center"/>
    </xf>
    <xf numFmtId="177" fontId="106" fillId="0" borderId="2" xfId="1" applyNumberFormat="1" applyFont="1" applyBorder="1" applyAlignment="1">
      <alignment horizontal="right" vertical="center"/>
    </xf>
    <xf numFmtId="38" fontId="106" fillId="0" borderId="3" xfId="3" applyFont="1" applyBorder="1" applyAlignment="1">
      <alignment horizontal="right" vertical="center"/>
    </xf>
    <xf numFmtId="177" fontId="106" fillId="0" borderId="4" xfId="1" applyNumberFormat="1" applyFont="1" applyBorder="1" applyAlignment="1">
      <alignment horizontal="right" vertical="center"/>
    </xf>
    <xf numFmtId="38" fontId="106" fillId="0" borderId="3" xfId="3" applyFont="1" applyBorder="1">
      <alignment vertical="center"/>
    </xf>
    <xf numFmtId="38" fontId="106" fillId="0" borderId="2" xfId="3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106" fillId="0" borderId="3" xfId="3" applyFont="1" applyFill="1" applyBorder="1">
      <alignment vertical="center"/>
    </xf>
    <xf numFmtId="38" fontId="0" fillId="0" borderId="3" xfId="0" applyNumberFormat="1" applyBorder="1">
      <alignment vertical="center"/>
    </xf>
    <xf numFmtId="0" fontId="109" fillId="2" borderId="1" xfId="0" applyFont="1" applyFill="1" applyBorder="1">
      <alignment vertical="center"/>
    </xf>
    <xf numFmtId="38" fontId="109" fillId="2" borderId="3" xfId="3" applyFont="1" applyFill="1" applyBorder="1" applyAlignment="1">
      <alignment horizontal="right" vertical="center"/>
    </xf>
    <xf numFmtId="177" fontId="109" fillId="2" borderId="2" xfId="1" applyNumberFormat="1" applyFont="1" applyFill="1" applyBorder="1" applyAlignment="1">
      <alignment horizontal="right" vertical="center"/>
    </xf>
    <xf numFmtId="177" fontId="109" fillId="2" borderId="4" xfId="1" applyNumberFormat="1" applyFont="1" applyFill="1" applyBorder="1" applyAlignment="1">
      <alignment horizontal="right" vertical="center"/>
    </xf>
    <xf numFmtId="38" fontId="109" fillId="2" borderId="3" xfId="3" applyFont="1" applyFill="1" applyBorder="1">
      <alignment vertical="center"/>
    </xf>
    <xf numFmtId="38" fontId="109" fillId="2" borderId="3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177" fontId="106" fillId="0" borderId="2" xfId="3" applyNumberFormat="1" applyFont="1" applyFill="1" applyBorder="1" applyAlignment="1">
      <alignment horizontal="right" vertical="center"/>
    </xf>
    <xf numFmtId="9" fontId="106" fillId="0" borderId="1" xfId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9" fontId="106" fillId="0" borderId="1" xfId="1" applyFont="1" applyBorder="1" applyAlignment="1">
      <alignment horizontal="right" vertical="center"/>
    </xf>
    <xf numFmtId="0" fontId="108" fillId="0" borderId="1" xfId="0" applyFont="1" applyBorder="1">
      <alignment vertical="center"/>
    </xf>
    <xf numFmtId="38" fontId="108" fillId="0" borderId="1" xfId="0" applyNumberFormat="1" applyFont="1" applyBorder="1">
      <alignment vertical="center"/>
    </xf>
    <xf numFmtId="176" fontId="108" fillId="0" borderId="1" xfId="1" applyNumberFormat="1" applyFont="1" applyBorder="1" applyAlignment="1"/>
    <xf numFmtId="38" fontId="108" fillId="0" borderId="1" xfId="3" applyFont="1" applyBorder="1" applyAlignment="1">
      <alignment horizontal="right" vertical="center"/>
    </xf>
    <xf numFmtId="176" fontId="108" fillId="0" borderId="1" xfId="1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8" fontId="106" fillId="0" borderId="2" xfId="1" applyNumberFormat="1" applyFont="1" applyBorder="1" applyAlignment="1">
      <alignment horizontal="right" vertical="center"/>
    </xf>
    <xf numFmtId="176" fontId="106" fillId="0" borderId="2" xfId="1" applyNumberFormat="1" applyFont="1" applyBorder="1" applyAlignment="1">
      <alignment horizontal="right" vertical="center"/>
    </xf>
    <xf numFmtId="9" fontId="106" fillId="0" borderId="2" xfId="1" applyFont="1" applyBorder="1" applyAlignment="1">
      <alignment horizontal="right" vertical="center"/>
    </xf>
    <xf numFmtId="0" fontId="1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38" fontId="0" fillId="0" borderId="0" xfId="0" applyNumberFormat="1">
      <alignment vertical="center"/>
    </xf>
    <xf numFmtId="177" fontId="106" fillId="0" borderId="1" xfId="1" applyNumberFormat="1" applyFont="1" applyBorder="1" applyAlignment="1">
      <alignment horizontal="right" vertical="center"/>
    </xf>
    <xf numFmtId="38" fontId="0" fillId="0" borderId="1" xfId="0" applyNumberFormat="1" applyBorder="1">
      <alignment vertical="center"/>
    </xf>
    <xf numFmtId="178" fontId="106" fillId="0" borderId="1" xfId="1" applyNumberFormat="1" applyFont="1" applyBorder="1" applyAlignment="1">
      <alignment horizontal="right" vertical="center"/>
    </xf>
    <xf numFmtId="0" fontId="0" fillId="0" borderId="0" xfId="0" applyAlignment="1"/>
    <xf numFmtId="179" fontId="105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38" fontId="108" fillId="0" borderId="1" xfId="3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106" fillId="3" borderId="1" xfId="3" applyFont="1" applyFill="1" applyBorder="1" applyAlignment="1">
      <alignment horizontal="right" vertical="center"/>
    </xf>
    <xf numFmtId="176" fontId="0" fillId="3" borderId="1" xfId="0" applyNumberFormat="1" applyFill="1" applyBorder="1" applyAlignment="1"/>
    <xf numFmtId="176" fontId="106" fillId="3" borderId="1" xfId="1" applyNumberFormat="1" applyFont="1" applyFill="1" applyBorder="1" applyAlignment="1">
      <alignment horizontal="right" vertical="center"/>
    </xf>
    <xf numFmtId="9" fontId="106" fillId="3" borderId="1" xfId="1" applyFont="1" applyFill="1" applyBorder="1" applyAlignment="1">
      <alignment horizontal="right"/>
    </xf>
    <xf numFmtId="9" fontId="106" fillId="3" borderId="1" xfId="1" applyFont="1" applyFill="1" applyBorder="1" applyAlignment="1"/>
    <xf numFmtId="176" fontId="106" fillId="3" borderId="1" xfId="1" applyNumberFormat="1" applyFont="1" applyFill="1" applyBorder="1" applyAlignment="1"/>
    <xf numFmtId="9" fontId="106" fillId="3" borderId="1" xfId="1" applyFont="1" applyFill="1" applyBorder="1" applyAlignment="1">
      <alignment horizontal="right" vertical="center"/>
    </xf>
    <xf numFmtId="176" fontId="106" fillId="3" borderId="1" xfId="1" applyNumberFormat="1" applyFont="1" applyFill="1" applyBorder="1" applyAlignment="1">
      <alignment horizontal="right"/>
    </xf>
    <xf numFmtId="0" fontId="108" fillId="3" borderId="1" xfId="0" applyFont="1" applyFill="1" applyBorder="1">
      <alignment vertical="center"/>
    </xf>
    <xf numFmtId="38" fontId="108" fillId="3" borderId="1" xfId="3" applyFont="1" applyFill="1" applyBorder="1" applyAlignment="1">
      <alignment horizontal="right" vertical="center"/>
    </xf>
    <xf numFmtId="176" fontId="108" fillId="3" borderId="1" xfId="1" applyNumberFormat="1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106" fillId="0" borderId="8" xfId="6" applyBorder="1">
      <alignment vertical="center"/>
    </xf>
    <xf numFmtId="0" fontId="106" fillId="0" borderId="9" xfId="6" applyBorder="1">
      <alignment vertical="center"/>
    </xf>
    <xf numFmtId="38" fontId="106" fillId="0" borderId="3" xfId="4" applyFont="1" applyBorder="1" applyAlignment="1">
      <alignment horizontal="right" vertical="center"/>
    </xf>
    <xf numFmtId="0" fontId="106" fillId="0" borderId="10" xfId="6" applyBorder="1">
      <alignment vertical="center"/>
    </xf>
    <xf numFmtId="38" fontId="106" fillId="0" borderId="11" xfId="4" applyFont="1" applyBorder="1" applyAlignment="1">
      <alignment horizontal="right" vertical="center"/>
    </xf>
    <xf numFmtId="0" fontId="106" fillId="0" borderId="12" xfId="6" applyBorder="1" applyAlignment="1">
      <alignment horizontal="center" vertical="center"/>
    </xf>
    <xf numFmtId="38" fontId="106" fillId="0" borderId="13" xfId="4" applyFont="1" applyBorder="1" applyAlignment="1">
      <alignment horizontal="right" vertical="center"/>
    </xf>
    <xf numFmtId="0" fontId="106" fillId="0" borderId="14" xfId="6" applyBorder="1" applyAlignment="1">
      <alignment horizontal="left" vertical="center"/>
    </xf>
    <xf numFmtId="38" fontId="106" fillId="0" borderId="15" xfId="4" applyFont="1" applyBorder="1" applyAlignment="1">
      <alignment horizontal="right" vertical="center"/>
    </xf>
    <xf numFmtId="0" fontId="106" fillId="0" borderId="16" xfId="6" applyBorder="1" applyAlignment="1">
      <alignment horizontal="center" vertical="center"/>
    </xf>
    <xf numFmtId="38" fontId="106" fillId="0" borderId="17" xfId="4" applyFont="1" applyBorder="1" applyAlignment="1">
      <alignment horizontal="right" vertical="center"/>
    </xf>
    <xf numFmtId="178" fontId="106" fillId="0" borderId="18" xfId="1" applyNumberFormat="1" applyFont="1" applyBorder="1" applyAlignment="1">
      <alignment horizontal="right" vertical="center"/>
    </xf>
    <xf numFmtId="177" fontId="106" fillId="0" borderId="19" xfId="1" applyNumberFormat="1" applyFont="1" applyBorder="1" applyAlignment="1">
      <alignment horizontal="right" vertical="center"/>
    </xf>
    <xf numFmtId="177" fontId="106" fillId="0" borderId="18" xfId="1" applyNumberFormat="1" applyFont="1" applyBorder="1" applyAlignment="1">
      <alignment horizontal="right" vertical="center"/>
    </xf>
    <xf numFmtId="38" fontId="106" fillId="0" borderId="4" xfId="4" applyFont="1" applyBorder="1" applyAlignment="1">
      <alignment horizontal="right" vertical="center"/>
    </xf>
    <xf numFmtId="38" fontId="106" fillId="0" borderId="20" xfId="4" applyFont="1" applyBorder="1" applyAlignment="1">
      <alignment horizontal="right" vertical="center"/>
    </xf>
    <xf numFmtId="38" fontId="106" fillId="0" borderId="21" xfId="4" applyFont="1" applyBorder="1" applyAlignment="1">
      <alignment horizontal="right" vertical="center"/>
    </xf>
    <xf numFmtId="38" fontId="106" fillId="0" borderId="6" xfId="4" applyFont="1" applyBorder="1" applyAlignment="1">
      <alignment horizontal="right" vertical="center"/>
    </xf>
    <xf numFmtId="38" fontId="106" fillId="0" borderId="22" xfId="4" applyFont="1" applyBorder="1" applyAlignment="1">
      <alignment horizontal="right" vertical="center"/>
    </xf>
    <xf numFmtId="177" fontId="106" fillId="0" borderId="23" xfId="1" applyNumberFormat="1" applyFont="1" applyBorder="1" applyAlignment="1">
      <alignment horizontal="right" vertical="center"/>
    </xf>
    <xf numFmtId="178" fontId="106" fillId="0" borderId="23" xfId="1" applyNumberFormat="1" applyFont="1" applyBorder="1" applyAlignment="1">
      <alignment horizontal="right" vertical="center"/>
    </xf>
    <xf numFmtId="177" fontId="106" fillId="0" borderId="24" xfId="1" applyNumberFormat="1" applyFont="1" applyBorder="1" applyAlignment="1">
      <alignment horizontal="right" vertical="center"/>
    </xf>
    <xf numFmtId="179" fontId="0" fillId="0" borderId="0" xfId="0" applyNumberFormat="1" applyAlignment="1"/>
    <xf numFmtId="0" fontId="107" fillId="0" borderId="1" xfId="0" applyFont="1" applyBorder="1">
      <alignment vertical="center"/>
    </xf>
    <xf numFmtId="176" fontId="107" fillId="0" borderId="1" xfId="1" applyNumberFormat="1" applyFont="1" applyBorder="1" applyAlignment="1">
      <alignment horizontal="right" vertical="center"/>
    </xf>
    <xf numFmtId="38" fontId="107" fillId="0" borderId="1" xfId="3" applyFont="1" applyBorder="1" applyAlignment="1">
      <alignment horizontal="right" vertical="center"/>
    </xf>
    <xf numFmtId="9" fontId="107" fillId="0" borderId="1" xfId="0" applyNumberFormat="1" applyFont="1" applyBorder="1" applyAlignment="1">
      <alignment horizontal="right" vertical="center"/>
    </xf>
    <xf numFmtId="9" fontId="107" fillId="0" borderId="1" xfId="1" applyFont="1" applyBorder="1" applyAlignment="1">
      <alignment horizontal="right" vertical="center"/>
    </xf>
    <xf numFmtId="0" fontId="106" fillId="0" borderId="14" xfId="6" applyBorder="1" applyAlignment="1">
      <alignment horizontal="center" vertical="center"/>
    </xf>
    <xf numFmtId="0" fontId="1" fillId="0" borderId="0" xfId="163">
      <alignment vertical="center"/>
    </xf>
    <xf numFmtId="0" fontId="1" fillId="0" borderId="9" xfId="163" applyBorder="1">
      <alignment vertical="center"/>
    </xf>
    <xf numFmtId="179" fontId="109" fillId="0" borderId="3" xfId="163" applyNumberFormat="1" applyFont="1" applyBorder="1" applyAlignment="1">
      <alignment horizontal="right"/>
    </xf>
    <xf numFmtId="180" fontId="1" fillId="0" borderId="2" xfId="163" applyNumberFormat="1" applyBorder="1" applyAlignment="1">
      <alignment horizontal="right"/>
    </xf>
    <xf numFmtId="182" fontId="115" fillId="0" borderId="3" xfId="163" applyNumberFormat="1" applyFont="1" applyBorder="1" applyAlignment="1"/>
    <xf numFmtId="180" fontId="115" fillId="0" borderId="23" xfId="163" applyNumberFormat="1" applyFont="1" applyBorder="1" applyAlignment="1">
      <alignment horizontal="right"/>
    </xf>
    <xf numFmtId="181" fontId="1" fillId="0" borderId="2" xfId="163" applyNumberFormat="1" applyBorder="1" applyAlignment="1">
      <alignment horizontal="right"/>
    </xf>
    <xf numFmtId="181" fontId="115" fillId="0" borderId="23" xfId="163" applyNumberFormat="1" applyFont="1" applyBorder="1" applyAlignment="1">
      <alignment horizontal="right"/>
    </xf>
    <xf numFmtId="180" fontId="1" fillId="0" borderId="23" xfId="163" applyNumberFormat="1" applyBorder="1" applyAlignment="1">
      <alignment horizontal="right"/>
    </xf>
    <xf numFmtId="181" fontId="1" fillId="0" borderId="23" xfId="163" applyNumberFormat="1" applyBorder="1" applyAlignment="1">
      <alignment horizontal="right"/>
    </xf>
    <xf numFmtId="181" fontId="115" fillId="0" borderId="2" xfId="163" applyNumberFormat="1" applyFont="1" applyBorder="1" applyAlignment="1">
      <alignment horizontal="right"/>
    </xf>
    <xf numFmtId="183" fontId="1" fillId="0" borderId="2" xfId="163" applyNumberFormat="1" applyBorder="1" applyAlignment="1">
      <alignment horizontal="right"/>
    </xf>
    <xf numFmtId="181" fontId="1" fillId="0" borderId="24" xfId="163" applyNumberFormat="1" applyBorder="1" applyAlignment="1">
      <alignment horizontal="right"/>
    </xf>
    <xf numFmtId="184" fontId="1" fillId="0" borderId="2" xfId="163" applyNumberFormat="1" applyBorder="1" applyAlignment="1">
      <alignment horizontal="right"/>
    </xf>
    <xf numFmtId="183" fontId="115" fillId="0" borderId="2" xfId="163" applyNumberFormat="1" applyFont="1" applyBorder="1" applyAlignment="1">
      <alignment horizontal="right"/>
    </xf>
    <xf numFmtId="180" fontId="115" fillId="0" borderId="2" xfId="163" applyNumberFormat="1" applyFont="1" applyBorder="1" applyAlignment="1">
      <alignment horizontal="right"/>
    </xf>
    <xf numFmtId="180" fontId="1" fillId="0" borderId="24" xfId="163" applyNumberFormat="1" applyBorder="1" applyAlignment="1">
      <alignment horizontal="right"/>
    </xf>
    <xf numFmtId="0" fontId="1" fillId="0" borderId="10" xfId="163" applyBorder="1">
      <alignment vertical="center"/>
    </xf>
    <xf numFmtId="179" fontId="109" fillId="0" borderId="11" xfId="163" applyNumberFormat="1" applyFont="1" applyBorder="1" applyAlignment="1">
      <alignment horizontal="right"/>
    </xf>
    <xf numFmtId="181" fontId="1" fillId="0" borderId="29" xfId="163" applyNumberFormat="1" applyBorder="1" applyAlignment="1">
      <alignment horizontal="right"/>
    </xf>
    <xf numFmtId="182" fontId="115" fillId="0" borderId="11" xfId="163" applyNumberFormat="1" applyFont="1" applyBorder="1" applyAlignment="1"/>
    <xf numFmtId="180" fontId="1" fillId="0" borderId="32" xfId="163" applyNumberFormat="1" applyBorder="1" applyAlignment="1">
      <alignment horizontal="right"/>
    </xf>
    <xf numFmtId="0" fontId="1" fillId="4" borderId="12" xfId="163" applyFill="1" applyBorder="1" applyAlignment="1">
      <alignment horizontal="center" vertical="center"/>
    </xf>
    <xf numFmtId="179" fontId="109" fillId="0" borderId="13" xfId="163" applyNumberFormat="1" applyFont="1" applyBorder="1" applyAlignment="1">
      <alignment horizontal="right"/>
    </xf>
    <xf numFmtId="180" fontId="1" fillId="4" borderId="35" xfId="163" applyNumberFormat="1" applyFill="1" applyBorder="1" applyAlignment="1">
      <alignment horizontal="right"/>
    </xf>
    <xf numFmtId="182" fontId="115" fillId="0" borderId="13" xfId="163" applyNumberFormat="1" applyFont="1" applyBorder="1" applyAlignment="1"/>
    <xf numFmtId="181" fontId="115" fillId="0" borderId="19" xfId="163" applyNumberFormat="1" applyFont="1" applyBorder="1" applyAlignment="1">
      <alignment horizontal="right"/>
    </xf>
    <xf numFmtId="0" fontId="1" fillId="0" borderId="14" xfId="163" applyBorder="1">
      <alignment vertical="center"/>
    </xf>
    <xf numFmtId="179" fontId="109" fillId="0" borderId="15" xfId="163" applyNumberFormat="1" applyFont="1" applyBorder="1" applyAlignment="1">
      <alignment horizontal="right"/>
    </xf>
    <xf numFmtId="180" fontId="1" fillId="4" borderId="27" xfId="163" applyNumberFormat="1" applyFill="1" applyBorder="1" applyAlignment="1">
      <alignment horizontal="right"/>
    </xf>
    <xf numFmtId="182" fontId="115" fillId="0" borderId="15" xfId="163" applyNumberFormat="1" applyFont="1" applyBorder="1" applyAlignment="1"/>
    <xf numFmtId="180" fontId="115" fillId="0" borderId="24" xfId="163" applyNumberFormat="1" applyFont="1" applyBorder="1" applyAlignment="1">
      <alignment horizontal="right"/>
    </xf>
    <xf numFmtId="0" fontId="1" fillId="0" borderId="16" xfId="163" applyBorder="1" applyAlignment="1">
      <alignment horizontal="center" vertical="center"/>
    </xf>
    <xf numFmtId="179" fontId="109" fillId="0" borderId="17" xfId="163" applyNumberFormat="1" applyFont="1" applyBorder="1" applyAlignment="1">
      <alignment horizontal="right"/>
    </xf>
    <xf numFmtId="180" fontId="1" fillId="4" borderId="36" xfId="163" applyNumberFormat="1" applyFill="1" applyBorder="1" applyAlignment="1">
      <alignment horizontal="right"/>
    </xf>
    <xf numFmtId="182" fontId="115" fillId="4" borderId="17" xfId="163" applyNumberFormat="1" applyFont="1" applyFill="1" applyBorder="1" applyAlignment="1"/>
    <xf numFmtId="180" fontId="115" fillId="4" borderId="18" xfId="163" applyNumberFormat="1" applyFont="1" applyFill="1" applyBorder="1" applyAlignment="1">
      <alignment horizontal="right"/>
    </xf>
    <xf numFmtId="0" fontId="117" fillId="0" borderId="0" xfId="147" applyFont="1" applyAlignment="1">
      <alignment vertical="center" wrapText="1"/>
    </xf>
    <xf numFmtId="0" fontId="14" fillId="0" borderId="8" xfId="146" applyBorder="1">
      <alignment vertical="center"/>
    </xf>
    <xf numFmtId="0" fontId="0" fillId="0" borderId="0" xfId="0" applyAlignment="1">
      <alignment horizontal="center" vertical="center"/>
    </xf>
    <xf numFmtId="38" fontId="106" fillId="0" borderId="15" xfId="3" applyFont="1" applyBorder="1" applyAlignment="1">
      <alignment horizontal="center" vertical="center"/>
    </xf>
    <xf numFmtId="38" fontId="106" fillId="0" borderId="27" xfId="3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10" fillId="0" borderId="6" xfId="0" applyFont="1" applyBorder="1" applyAlignment="1">
      <alignment horizontal="center" vertical="center" wrapText="1"/>
    </xf>
    <xf numFmtId="0" fontId="110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1" fillId="0" borderId="6" xfId="0" applyFont="1" applyBorder="1" applyAlignment="1">
      <alignment horizontal="right" vertical="center"/>
    </xf>
    <xf numFmtId="0" fontId="108" fillId="0" borderId="6" xfId="0" applyFont="1" applyBorder="1" applyAlignment="1">
      <alignment horizontal="center" vertical="center" wrapText="1"/>
    </xf>
    <xf numFmtId="0" fontId="112" fillId="0" borderId="0" xfId="6" applyFont="1" applyAlignment="1">
      <alignment horizontal="center" vertical="center" wrapText="1"/>
    </xf>
    <xf numFmtId="0" fontId="106" fillId="0" borderId="0" xfId="6" applyAlignment="1">
      <alignment horizontal="right" vertical="center" wrapText="1"/>
    </xf>
    <xf numFmtId="0" fontId="106" fillId="0" borderId="30" xfId="6" applyBorder="1" applyAlignment="1">
      <alignment horizontal="center" vertical="center"/>
    </xf>
    <xf numFmtId="0" fontId="106" fillId="0" borderId="25" xfId="6" applyBorder="1" applyAlignment="1">
      <alignment horizontal="center" vertical="center"/>
    </xf>
    <xf numFmtId="0" fontId="106" fillId="0" borderId="31" xfId="6" applyBorder="1" applyAlignment="1">
      <alignment horizontal="center" vertical="center"/>
    </xf>
    <xf numFmtId="0" fontId="106" fillId="0" borderId="26" xfId="6" applyBorder="1" applyAlignment="1">
      <alignment horizontal="center" vertical="center"/>
    </xf>
    <xf numFmtId="0" fontId="114" fillId="0" borderId="0" xfId="147" applyFont="1" applyAlignment="1">
      <alignment horizontal="center" vertical="center" wrapText="1"/>
    </xf>
    <xf numFmtId="0" fontId="115" fillId="0" borderId="0" xfId="147" applyFont="1" applyAlignment="1">
      <alignment horizontal="right" vertical="center"/>
    </xf>
    <xf numFmtId="0" fontId="14" fillId="0" borderId="33" xfId="146" applyBorder="1" applyAlignment="1">
      <alignment horizontal="center" vertical="center"/>
    </xf>
    <xf numFmtId="0" fontId="14" fillId="0" borderId="34" xfId="146" applyBorder="1" applyAlignment="1">
      <alignment horizontal="center" vertical="center"/>
    </xf>
  </cellXfs>
  <cellStyles count="164">
    <cellStyle name="パーセント" xfId="1" builtinId="5"/>
    <cellStyle name="パーセント 10" xfId="112" xr:uid="{F8C19B63-B184-4999-A089-5849380FB0B1}"/>
    <cellStyle name="パーセント 11" xfId="114" xr:uid="{6D014BBF-F2BC-4CC6-B872-9B3E0DF80AF4}"/>
    <cellStyle name="パーセント 12" xfId="116" xr:uid="{1842BDB9-45AB-4673-8461-65D098815174}"/>
    <cellStyle name="パーセント 13" xfId="124" xr:uid="{F158AD16-1D14-4FFB-8DE2-6BE133045CE9}"/>
    <cellStyle name="パーセント 14" xfId="143" xr:uid="{6EC3CC20-D352-4CDF-9F47-7C093AF024ED}"/>
    <cellStyle name="パーセント 15" xfId="157" xr:uid="{D5AAAFAC-86EA-41BE-8891-BB2215514766}"/>
    <cellStyle name="パーセント 16" xfId="160" xr:uid="{7EB20557-A05F-4619-801C-C380ABF022C9}"/>
    <cellStyle name="パーセント 2" xfId="2" xr:uid="{00000000-0005-0000-0000-000001000000}"/>
    <cellStyle name="パーセント 3" xfId="16" xr:uid="{00000000-0005-0000-0000-000002000000}"/>
    <cellStyle name="パーセント 4" xfId="18" xr:uid="{00000000-0005-0000-0000-000003000000}"/>
    <cellStyle name="パーセント 5" xfId="23" xr:uid="{00000000-0005-0000-0000-000004000000}"/>
    <cellStyle name="パーセント 6" xfId="99" xr:uid="{B5B51A14-EEBB-4E19-B06B-815B03E14E5D}"/>
    <cellStyle name="パーセント 7" xfId="102" xr:uid="{1968A95D-47DE-4982-B312-0CBC16C089BB}"/>
    <cellStyle name="パーセント 8" xfId="105" xr:uid="{60B721DB-C33A-45C6-A736-2453665FA5DE}"/>
    <cellStyle name="パーセント 9" xfId="108" xr:uid="{3AFCA568-4240-44AB-AE22-579C813F67D4}"/>
    <cellStyle name="桁区切り" xfId="3" builtinId="6"/>
    <cellStyle name="桁区切り 2" xfId="4" xr:uid="{00000000-0005-0000-0000-000006000000}"/>
    <cellStyle name="桁区切り 3" xfId="20" xr:uid="{00000000-0005-0000-0000-000007000000}"/>
    <cellStyle name="桁区切り 4" xfId="94" xr:uid="{68CE56F8-30F2-49F9-9727-CF794F81B4F9}"/>
    <cellStyle name="桁区切り 5" xfId="125" xr:uid="{E1E8A046-8B24-4174-B2B2-254A0ED9EBA2}"/>
    <cellStyle name="桁区切り 6" xfId="144" xr:uid="{B7EB16E4-6CF2-4BE6-A1D8-6C6EBEEF17E8}"/>
    <cellStyle name="桁区切り 7" xfId="158" xr:uid="{90E5C45B-1610-4136-B629-EB4D3C475EB2}"/>
    <cellStyle name="桁区切り 8" xfId="161" xr:uid="{81080E46-C67E-479E-9495-73AC8396E135}"/>
    <cellStyle name="標準" xfId="0" builtinId="0"/>
    <cellStyle name="標準 10" xfId="46" xr:uid="{F263DBE2-2E0E-460C-B8CC-014A64A84ACD}"/>
    <cellStyle name="標準 11" xfId="48" xr:uid="{80748EE8-EF3D-43DD-87E2-E37EA0155670}"/>
    <cellStyle name="標準 11 2" xfId="49" xr:uid="{0FE17A35-62F7-44DF-86F7-B3CBC09C89E9}"/>
    <cellStyle name="標準 11 2 2" xfId="51" xr:uid="{4BA5D299-6407-4F09-B6C8-1886F14636DE}"/>
    <cellStyle name="標準 11 2 2 2" xfId="52" xr:uid="{D41DD4D3-3F67-44E3-B87E-0DE7DF981C71}"/>
    <cellStyle name="標準 11 2 2 2 2" xfId="53" xr:uid="{680287B7-DAA1-43C9-B662-B697A0728A15}"/>
    <cellStyle name="標準 11 2 2 2 2 2" xfId="54" xr:uid="{7486F54B-1E5D-4218-85B5-D240188D65C5}"/>
    <cellStyle name="標準 11 2 2 2 2 2 2" xfId="56" xr:uid="{22F05F6C-BA7A-4DFE-9B54-287F88DE6B6C}"/>
    <cellStyle name="標準 11 2 2 2 2 2 2 2" xfId="57" xr:uid="{2F3703EC-F139-4A89-9BB0-2CD53006E466}"/>
    <cellStyle name="標準 11 2 2 2 2 2 2 2 2" xfId="59" xr:uid="{2C66BAF7-AD40-4F56-8E52-CE01B0B8C58A}"/>
    <cellStyle name="標準 11 2 2 2 2 2 2 2 2 2" xfId="61" xr:uid="{A239CE02-98BF-4D54-A531-9537055D1385}"/>
    <cellStyle name="標準 11 3" xfId="50" xr:uid="{71150D1B-5F46-4F49-9DD1-F2D610E3E44B}"/>
    <cellStyle name="標準 12" xfId="55" xr:uid="{E40B4D29-72DB-4C3C-9F4B-75D5BBE1302F}"/>
    <cellStyle name="標準 13" xfId="58" xr:uid="{631ACEA4-F000-41EB-AD9A-256AE5CCD41D}"/>
    <cellStyle name="標準 14" xfId="60" xr:uid="{CD210E81-9A77-4ADE-98D8-F7B51CEDAD52}"/>
    <cellStyle name="標準 15" xfId="62" xr:uid="{8ED2C15E-26C1-4269-85A6-F11D34AA5FFC}"/>
    <cellStyle name="標準 15 2" xfId="96" xr:uid="{936BC761-237F-4A98-8FC9-5F96FFEFEF1E}"/>
    <cellStyle name="標準 16" xfId="64" xr:uid="{03BEC875-B809-43C7-A181-1D06D4153984}"/>
    <cellStyle name="標準 16 2" xfId="65" xr:uid="{9C3E1631-33B6-44A7-B5AB-05A07B5650EB}"/>
    <cellStyle name="標準 16 2 2" xfId="68" xr:uid="{1D3E6C45-E3F5-4E33-9A43-8AD64C94977B}"/>
    <cellStyle name="標準 16 2 2 2" xfId="70" xr:uid="{12C52FC6-F94F-4E3E-B90C-CA3FE0BAFD4D}"/>
    <cellStyle name="標準 16 2 2 2 2" xfId="73" xr:uid="{7117A683-24A7-4797-84CE-1AC9AD6E5AA9}"/>
    <cellStyle name="標準 16 2 2 2 2 2" xfId="76" xr:uid="{99BD5E5E-F489-4EF8-9381-F827B60FB2E2}"/>
    <cellStyle name="標準 16 2 2 2 2 2 2" xfId="79" xr:uid="{2AF56CDB-D747-4FBC-BCB5-0B87A80B26A7}"/>
    <cellStyle name="標準 16 2 2 2 2 2 2 2" xfId="81" xr:uid="{45E4929C-08B0-4156-A0A3-DC9D1678A830}"/>
    <cellStyle name="標準 16 2 2 2 2 2 2 2 2" xfId="84" xr:uid="{0D42D615-EE40-43BC-A215-EDA2B75B23D3}"/>
    <cellStyle name="標準 16 2 2 2 2 2 2 2 2 2" xfId="88" xr:uid="{7CD5AF59-B5ED-440E-A8B3-4FDC36A0BC61}"/>
    <cellStyle name="標準 16 2 2 2 2 2 2 2 2 2 2" xfId="91" xr:uid="{E96CD9CB-6FCB-4E3E-862C-3BBE712E7D98}"/>
    <cellStyle name="標準 16 2 3" xfId="100" xr:uid="{136E210A-20DF-4DD5-AA70-5E78665FBA90}"/>
    <cellStyle name="標準 16 2 3 2" xfId="103" xr:uid="{82B7145D-8C74-4688-838A-B00B5CA24FE5}"/>
    <cellStyle name="標準 16 2 3 2 2" xfId="106" xr:uid="{1B42C405-6CE9-41CD-A634-01525C06D5E1}"/>
    <cellStyle name="標準 16 2 3 2 2 2" xfId="109" xr:uid="{7C5BB420-6560-45D0-86EF-D730F05D20EC}"/>
    <cellStyle name="標準 16 2 3 2 2 2 2" xfId="110" xr:uid="{50AD3F6C-FA11-4EFF-A28A-D981E74EB7FB}"/>
    <cellStyle name="標準 16 2 3 2 2 2 2 2" xfId="111" xr:uid="{FBD46A86-FDDE-428D-95EF-D476CAC743BA}"/>
    <cellStyle name="標準 16 2 3 2 2 2 2 2 2" xfId="113" xr:uid="{B7F34593-6150-4D84-BF9E-C1A6494181F7}"/>
    <cellStyle name="標準 16 2 3 2 2 2 2 2 2 2" xfId="117" xr:uid="{7CACDFEA-3FF6-49B4-9545-76C9DF499CEF}"/>
    <cellStyle name="標準 16 2 3 2 2 2 2 2 2 2 2" xfId="120" xr:uid="{2807AD2F-B06B-40A9-A700-7C2C84FD80AA}"/>
    <cellStyle name="標準 16 2 3 2 2 2 2 2 2 2 2 2" xfId="122" xr:uid="{087700D6-BDF5-496E-BA5E-2DBE6E0C30C1}"/>
    <cellStyle name="標準 17" xfId="66" xr:uid="{3413FB6D-B808-4EF9-A654-2EAD3EADAAEE}"/>
    <cellStyle name="標準 18" xfId="69" xr:uid="{B0694EDA-D16A-4E63-8CDF-198524FB848E}"/>
    <cellStyle name="標準 18 2" xfId="72" xr:uid="{54EDB749-6B76-403E-A716-85ED92637FB5}"/>
    <cellStyle name="標準 18 2 2" xfId="75" xr:uid="{7F1BD19A-B6BF-49BF-B67D-144EB2AD9E9B}"/>
    <cellStyle name="標準 18 2 2 2" xfId="78" xr:uid="{47CB6837-9BB6-4796-9F92-B0ED26237B71}"/>
    <cellStyle name="標準 18 2 2 2 2" xfId="82" xr:uid="{BC8A626F-FF91-4B86-A825-8020D9244832}"/>
    <cellStyle name="標準 18 2 2 2 2 2" xfId="85" xr:uid="{3EEF01D3-F238-4BEA-8D38-5A65936F49AC}"/>
    <cellStyle name="標準 18 2 2 2 2 2 2" xfId="89" xr:uid="{20B87C1E-3D88-48EA-98EB-15DDFC855F33}"/>
    <cellStyle name="標準 18 2 2 2 2 2 2 2" xfId="92" xr:uid="{FF5E0E8A-124E-43C3-A17C-C68FD081464D}"/>
    <cellStyle name="標準 19" xfId="71" xr:uid="{509FB865-5E5E-414C-8280-5FB0B939AB5E}"/>
    <cellStyle name="標準 2" xfId="5" xr:uid="{00000000-0005-0000-0000-000009000000}"/>
    <cellStyle name="標準 2 2" xfId="67" xr:uid="{3D2C29AA-34CD-4ADF-9AD2-76CD3DA205EF}"/>
    <cellStyle name="標準 20" xfId="74" xr:uid="{FA0A5FE1-8D1B-4EA6-A115-80D805304284}"/>
    <cellStyle name="標準 21" xfId="77" xr:uid="{A7FD61A3-E974-4EF5-AB53-0A3915933D5A}"/>
    <cellStyle name="標準 22" xfId="80" xr:uid="{C1D9B0E7-99F7-4A59-BEF9-F9A1A13FA0ED}"/>
    <cellStyle name="標準 23" xfId="83" xr:uid="{B036DEB7-28BA-416F-83FB-DEBA699C96B4}"/>
    <cellStyle name="標準 23 2" xfId="87" xr:uid="{F2AA9CE4-1AC9-4A9D-88CA-AD83B9EB75FB}"/>
    <cellStyle name="標準 24" xfId="86" xr:uid="{DDAE9340-B070-4F5C-A441-ADE363064924}"/>
    <cellStyle name="標準 25" xfId="90" xr:uid="{5ED9F00B-6322-423C-8094-61DFBF3C1D38}"/>
    <cellStyle name="標準 26" xfId="93" xr:uid="{15A2DD52-CEBF-4BDD-9C33-60E161E9C3A8}"/>
    <cellStyle name="標準 27" xfId="95" xr:uid="{D98C62E5-4E71-4DF5-8C73-1396C09CA1F6}"/>
    <cellStyle name="標準 28" xfId="98" xr:uid="{8052ECD2-5480-40CD-A057-94DE590E91FE}"/>
    <cellStyle name="標準 29" xfId="101" xr:uid="{056602B5-F05C-4E16-BAB0-30030F3A4017}"/>
    <cellStyle name="標準 3" xfId="6" xr:uid="{00000000-0005-0000-0000-00000A000000}"/>
    <cellStyle name="標準 30" xfId="104" xr:uid="{4F85307A-9B00-4836-A9BD-B4CBD10912A5}"/>
    <cellStyle name="標準 31" xfId="107" xr:uid="{45C88ACF-EB81-4329-BF84-CC5341A09390}"/>
    <cellStyle name="標準 32" xfId="115" xr:uid="{963B2E34-DFE0-49A7-A92D-2D341008F425}"/>
    <cellStyle name="標準 32 2" xfId="119" xr:uid="{05527E2E-0889-46FB-9D7C-47BE925A6BEA}"/>
    <cellStyle name="標準 33" xfId="118" xr:uid="{506C1A8D-C523-472E-8197-16C00E51359E}"/>
    <cellStyle name="標準 34" xfId="121" xr:uid="{3E7D90D8-8055-4F7F-8B5D-13941D578683}"/>
    <cellStyle name="標準 35" xfId="123" xr:uid="{2B5E2019-B245-4DD1-8BA6-5D568CF02B2B}"/>
    <cellStyle name="標準 36" xfId="126" xr:uid="{78F35279-50B9-4D25-B157-C3983E80EDDE}"/>
    <cellStyle name="標準 37" xfId="128" xr:uid="{6F4C3976-A815-4BEB-8908-D82CF0BEE7A2}"/>
    <cellStyle name="標準 37 2" xfId="130" xr:uid="{CA0321A6-76D5-4C18-B9CF-B80601B6DECA}"/>
    <cellStyle name="標準 37 2 2" xfId="132" xr:uid="{A530A209-8A5D-465C-8345-CAD76B0D8E21}"/>
    <cellStyle name="標準 37 2 2 2" xfId="133" xr:uid="{48F10D07-0861-4063-A57F-5C2B86A9634D}"/>
    <cellStyle name="標準 37 2 2 2 2" xfId="135" xr:uid="{520988BD-1115-421D-8E01-79CC1A113777}"/>
    <cellStyle name="標準 37 2 2 2 2 2" xfId="137" xr:uid="{FA6A0318-6131-4195-853D-B0B72ABB0739}"/>
    <cellStyle name="標準 37 2 2 2 2 2 2" xfId="138" xr:uid="{02A89328-34D3-408C-A72B-96D6E7BE2424}"/>
    <cellStyle name="標準 37 2 2 2 2 2 2 2" xfId="139" xr:uid="{94181CCA-680E-4A58-AF5B-89A263D086EF}"/>
    <cellStyle name="標準 37 2 2 2 2 2 2 2 2" xfId="140" xr:uid="{760BA77A-CA28-494C-A7F1-5209584D1987}"/>
    <cellStyle name="標準 37 2 2 2 2 2 2 2 2 2" xfId="141" xr:uid="{EF7900E9-EB0A-4153-AE00-2FD1A86FE893}"/>
    <cellStyle name="標準 37 3" xfId="147" xr:uid="{CFADB5BB-8B9F-4CB7-B755-DC2D8B06E916}"/>
    <cellStyle name="標準 37 3 2" xfId="148" xr:uid="{7F3B91C1-71AC-4E30-B83F-6B0316CCB0AB}"/>
    <cellStyle name="標準 37 3 2 2" xfId="149" xr:uid="{4AE65E4D-78B0-445F-BFF4-E4089C271755}"/>
    <cellStyle name="標準 37 3 2 2 2" xfId="150" xr:uid="{6FF347BA-EE51-4C05-8364-EBF17D50F5E6}"/>
    <cellStyle name="標準 37 3 2 2 2 2" xfId="151" xr:uid="{8A1CC956-89E3-4532-B3FC-A27F89BDCC9D}"/>
    <cellStyle name="標準 37 3 2 2 2 2 2" xfId="152" xr:uid="{D3FB8C51-0539-497B-9A76-9875FAB09A87}"/>
    <cellStyle name="標準 37 3 2 2 2 2 2 2" xfId="153" xr:uid="{7DA57E49-7AA9-4D45-8FFC-C3E1DEA59115}"/>
    <cellStyle name="標準 37 3 2 2 2 2 2 2 2" xfId="154" xr:uid="{E130873B-9E00-4AB5-943F-94DD5F84A281}"/>
    <cellStyle name="標準 37 3 2 2 2 2 2 2 2 2" xfId="155" xr:uid="{183E30F2-54EF-49ED-A963-BC8B535669CF}"/>
    <cellStyle name="標準 38" xfId="129" xr:uid="{91FE6A23-5A8D-4C3B-80A9-4E1506EA98E2}"/>
    <cellStyle name="標準 39" xfId="131" xr:uid="{1C0D1E97-D69C-49B5-8F8F-08DB6ADEC47E}"/>
    <cellStyle name="標準 4" xfId="7" xr:uid="{00000000-0005-0000-0000-00000B000000}"/>
    <cellStyle name="標準 4 2" xfId="8" xr:uid="{00000000-0005-0000-0000-00000C000000}"/>
    <cellStyle name="標準 4 2 2" xfId="9" xr:uid="{00000000-0005-0000-0000-00000D000000}"/>
    <cellStyle name="標準 4 2 2 2" xfId="10" xr:uid="{00000000-0005-0000-0000-00000E000000}"/>
    <cellStyle name="標準 4 2 2 2 2" xfId="11" xr:uid="{00000000-0005-0000-0000-00000F000000}"/>
    <cellStyle name="標準 4 2 2 2 2 2" xfId="12" xr:uid="{00000000-0005-0000-0000-000010000000}"/>
    <cellStyle name="標準 4 2 2 2 2 2 2" xfId="13" xr:uid="{00000000-0005-0000-0000-000011000000}"/>
    <cellStyle name="標準 4 2 2 2 2 2 2 2" xfId="14" xr:uid="{00000000-0005-0000-0000-000012000000}"/>
    <cellStyle name="標準 4 2 2 2 2 2 2 2 2" xfId="15" xr:uid="{00000000-0005-0000-0000-000013000000}"/>
    <cellStyle name="標準 4 2 2 2 2 2 2 2 2 2" xfId="17" xr:uid="{00000000-0005-0000-0000-000014000000}"/>
    <cellStyle name="標準 40" xfId="134" xr:uid="{761B7BE6-B5B2-4EE2-8539-A70CADA7A0CB}"/>
    <cellStyle name="標準 41" xfId="136" xr:uid="{D764E7CF-7EAF-467A-BCAE-508EF5FEAE03}"/>
    <cellStyle name="標準 42" xfId="142" xr:uid="{459F5C19-0A91-441C-84F5-07530E3E555A}"/>
    <cellStyle name="標準 43" xfId="146" xr:uid="{A6EA016D-941D-4C32-82F6-C935271FDCE0}"/>
    <cellStyle name="標準 44" xfId="156" xr:uid="{28A1D950-C169-4E44-AB36-6FBA0D072153}"/>
    <cellStyle name="標準 45" xfId="159" xr:uid="{FD0C51EB-D1BD-4629-8CD0-C02514059E9C}"/>
    <cellStyle name="標準 46" xfId="162" xr:uid="{BD2409A0-BB5B-4534-9B81-3E9EB6B9FE8B}"/>
    <cellStyle name="標準 47" xfId="163" xr:uid="{3BF8F57D-0AAD-4C0A-9187-9FDE308CC631}"/>
    <cellStyle name="標準 5" xfId="19" xr:uid="{00000000-0005-0000-0000-000015000000}"/>
    <cellStyle name="標準 6" xfId="21" xr:uid="{00000000-0005-0000-0000-000016000000}"/>
    <cellStyle name="標準 6 2" xfId="35" xr:uid="{6A5AD226-C9BD-4BE6-AE43-496FF9DC315B}"/>
    <cellStyle name="標準 6 2 2" xfId="47" xr:uid="{CD6CCA19-C999-4C72-ADA7-AFE85B965873}"/>
    <cellStyle name="標準 6 2 2 2" xfId="63" xr:uid="{7AF60CE6-170F-4318-A866-BDF69A4FDCEB}"/>
    <cellStyle name="標準 6 2 2 2 2" xfId="97" xr:uid="{4A104869-AF01-4D75-88DD-E2CB9EC8AC93}"/>
    <cellStyle name="標準 6 2 2 2 2 2" xfId="127" xr:uid="{BDA75DC5-D675-49AA-BFCB-4F972A5241C1}"/>
    <cellStyle name="標準 6 2 2 2 2 2 2" xfId="145" xr:uid="{E222E918-E189-427A-84D2-7C5BF9A68FA8}"/>
    <cellStyle name="標準 7" xfId="22" xr:uid="{00000000-0005-0000-0000-000017000000}"/>
    <cellStyle name="標準 7 2" xfId="24" xr:uid="{00000000-0005-0000-0000-000018000000}"/>
    <cellStyle name="標準 7 2 2" xfId="25" xr:uid="{00000000-0005-0000-0000-000019000000}"/>
    <cellStyle name="標準 7 2 2 2" xfId="26" xr:uid="{00000000-0005-0000-0000-00001A000000}"/>
    <cellStyle name="標準 7 2 2 2 2" xfId="27" xr:uid="{00000000-0005-0000-0000-00001B000000}"/>
    <cellStyle name="標準 7 2 2 2 2 2" xfId="28" xr:uid="{00000000-0005-0000-0000-00001C000000}"/>
    <cellStyle name="標準 7 2 2 2 2 2 2" xfId="29" xr:uid="{00000000-0005-0000-0000-00001D000000}"/>
    <cellStyle name="標準 7 2 2 2 2 2 2 2" xfId="30" xr:uid="{00000000-0005-0000-0000-00001E000000}"/>
    <cellStyle name="標準 7 2 2 2 2 2 2 2 2" xfId="32" xr:uid="{00000000-0005-0000-0000-00001F000000}"/>
    <cellStyle name="標準 7 2 2 2 2 2 2 2 2 2" xfId="33" xr:uid="{00000000-0005-0000-0000-000020000000}"/>
    <cellStyle name="標準 7 3" xfId="36" xr:uid="{F254740C-67D0-4792-8A43-FA6E75A8A991}"/>
    <cellStyle name="標準 7 3 2" xfId="37" xr:uid="{8DCA588E-399A-4FB0-9BC7-4F32271F95D4}"/>
    <cellStyle name="標準 7 3 2 2" xfId="38" xr:uid="{D737267C-25D6-4091-AF8A-1955E8A087C0}"/>
    <cellStyle name="標準 7 3 2 2 2" xfId="39" xr:uid="{6B681DFC-9F5B-49E1-9824-2E219CE7C419}"/>
    <cellStyle name="標準 7 3 2 2 2 2" xfId="40" xr:uid="{5C575E32-2594-4C3E-B2EE-F921CAAF9CE0}"/>
    <cellStyle name="標準 7 3 2 2 2 2 2" xfId="41" xr:uid="{9BF0D845-9F48-4F34-AF26-5E584FCC56B2}"/>
    <cellStyle name="標準 7 3 2 2 2 2 2 2" xfId="42" xr:uid="{3D623444-11DC-4AE5-BE02-3992272F3514}"/>
    <cellStyle name="標準 7 3 2 2 2 2 2 2 2" xfId="43" xr:uid="{5F5C661F-06DD-45DD-BC55-C7DCB79CA57D}"/>
    <cellStyle name="標準 7 3 2 2 2 2 2 2 2 2" xfId="44" xr:uid="{E3ED1297-BF6B-4DA7-B03C-D19B10E25D94}"/>
    <cellStyle name="標準 7 3 2 2 2 2 2 2 2 2 2" xfId="45" xr:uid="{E7F8451D-275C-4DCD-902E-2523D58D09D6}"/>
    <cellStyle name="標準 8" xfId="31" xr:uid="{00000000-0005-0000-0000-000021000000}"/>
    <cellStyle name="標準 9" xfId="34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>
      <selection activeCell="B1" sqref="B1"/>
    </sheetView>
  </sheetViews>
  <sheetFormatPr defaultRowHeight="13.5" x14ac:dyDescent="0.15"/>
  <sheetData>
    <row r="1" spans="1:7" x14ac:dyDescent="0.15">
      <c r="B1">
        <v>2012</v>
      </c>
      <c r="C1">
        <v>2011</v>
      </c>
      <c r="E1">
        <v>2012</v>
      </c>
      <c r="F1">
        <v>2011</v>
      </c>
    </row>
    <row r="2" spans="1:7" x14ac:dyDescent="0.15">
      <c r="A2" s="1"/>
      <c r="B2" s="2" t="s">
        <v>37</v>
      </c>
      <c r="C2" s="2"/>
      <c r="D2" s="2"/>
      <c r="E2" s="2" t="s">
        <v>42</v>
      </c>
      <c r="F2" s="2"/>
      <c r="G2" s="2"/>
    </row>
    <row r="3" spans="1:7" x14ac:dyDescent="0.15">
      <c r="A3" s="1" t="s">
        <v>0</v>
      </c>
      <c r="B3" s="3">
        <v>803</v>
      </c>
      <c r="C3" s="3">
        <v>978</v>
      </c>
      <c r="D3" s="6">
        <f>B3/C3</f>
        <v>0.82106339468302658</v>
      </c>
      <c r="E3" s="7">
        <v>2510</v>
      </c>
      <c r="F3" s="2">
        <v>3176</v>
      </c>
      <c r="G3" s="6">
        <f>E3/F3</f>
        <v>0.79030226700251893</v>
      </c>
    </row>
    <row r="4" spans="1:7" x14ac:dyDescent="0.15">
      <c r="A4" s="1" t="s">
        <v>1</v>
      </c>
      <c r="B4" s="3">
        <v>130</v>
      </c>
      <c r="C4" s="3">
        <v>135</v>
      </c>
      <c r="D4" s="6">
        <f t="shared" ref="D4:D40" si="0">B4/C4</f>
        <v>0.96296296296296291</v>
      </c>
      <c r="E4" s="7">
        <v>286</v>
      </c>
      <c r="F4" s="2">
        <v>293</v>
      </c>
      <c r="G4" s="6">
        <f t="shared" ref="G4:G40" si="1">E4/F4</f>
        <v>0.97610921501706482</v>
      </c>
    </row>
    <row r="5" spans="1:7" x14ac:dyDescent="0.15">
      <c r="A5" s="1" t="s">
        <v>2</v>
      </c>
      <c r="B5" s="3">
        <v>15</v>
      </c>
      <c r="C5" s="3">
        <v>63</v>
      </c>
      <c r="D5" s="6">
        <f t="shared" si="0"/>
        <v>0.23809523809523808</v>
      </c>
      <c r="E5" s="7">
        <v>45</v>
      </c>
      <c r="F5" s="2">
        <v>121</v>
      </c>
      <c r="G5" s="6">
        <f t="shared" si="1"/>
        <v>0.37190082644628097</v>
      </c>
    </row>
    <row r="6" spans="1:7" x14ac:dyDescent="0.15">
      <c r="A6" s="1" t="s">
        <v>3</v>
      </c>
      <c r="B6" s="3">
        <v>90</v>
      </c>
      <c r="C6" s="3">
        <v>93</v>
      </c>
      <c r="D6" s="6">
        <f t="shared" si="0"/>
        <v>0.967741935483871</v>
      </c>
      <c r="E6" s="7">
        <v>318</v>
      </c>
      <c r="F6" s="2">
        <v>369</v>
      </c>
      <c r="G6" s="6">
        <f t="shared" si="1"/>
        <v>0.86178861788617889</v>
      </c>
    </row>
    <row r="7" spans="1:7" x14ac:dyDescent="0.15">
      <c r="A7" s="1" t="s">
        <v>4</v>
      </c>
      <c r="B7" s="3">
        <v>20</v>
      </c>
      <c r="C7" s="3">
        <v>20</v>
      </c>
      <c r="D7" s="6">
        <f t="shared" si="0"/>
        <v>1</v>
      </c>
      <c r="E7" s="7">
        <v>96</v>
      </c>
      <c r="F7" s="2">
        <v>102</v>
      </c>
      <c r="G7" s="6">
        <f t="shared" si="1"/>
        <v>0.94117647058823528</v>
      </c>
    </row>
    <row r="8" spans="1:7" x14ac:dyDescent="0.15">
      <c r="A8" s="1" t="s">
        <v>5</v>
      </c>
      <c r="B8" s="3">
        <v>78</v>
      </c>
      <c r="C8" s="3">
        <v>22</v>
      </c>
      <c r="D8" s="6">
        <f t="shared" si="0"/>
        <v>3.5454545454545454</v>
      </c>
      <c r="E8" s="7">
        <v>138</v>
      </c>
      <c r="F8" s="2">
        <v>137</v>
      </c>
      <c r="G8" s="6">
        <f t="shared" si="1"/>
        <v>1.0072992700729928</v>
      </c>
    </row>
    <row r="9" spans="1:7" x14ac:dyDescent="0.15">
      <c r="A9" s="1" t="s">
        <v>6</v>
      </c>
      <c r="B9" s="3">
        <v>42</v>
      </c>
      <c r="C9" s="3">
        <v>63</v>
      </c>
      <c r="D9" s="6">
        <f t="shared" si="0"/>
        <v>0.66666666666666663</v>
      </c>
      <c r="E9" s="7">
        <v>99</v>
      </c>
      <c r="F9" s="2">
        <v>129</v>
      </c>
      <c r="G9" s="6">
        <f t="shared" si="1"/>
        <v>0.76744186046511631</v>
      </c>
    </row>
    <row r="10" spans="1:7" x14ac:dyDescent="0.15">
      <c r="A10" s="1" t="s">
        <v>7</v>
      </c>
      <c r="B10" s="3">
        <v>46</v>
      </c>
      <c r="C10" s="3">
        <v>23</v>
      </c>
      <c r="D10" s="6">
        <f t="shared" si="0"/>
        <v>2</v>
      </c>
      <c r="E10" s="7">
        <v>98</v>
      </c>
      <c r="F10" s="2">
        <v>56</v>
      </c>
      <c r="G10" s="6">
        <f t="shared" si="1"/>
        <v>1.75</v>
      </c>
    </row>
    <row r="11" spans="1:7" x14ac:dyDescent="0.15">
      <c r="A11" s="1" t="s">
        <v>8</v>
      </c>
      <c r="B11" s="3">
        <v>0</v>
      </c>
      <c r="C11" s="3">
        <v>0</v>
      </c>
      <c r="D11" s="6" t="e">
        <f t="shared" si="0"/>
        <v>#DIV/0!</v>
      </c>
      <c r="E11" s="7">
        <v>0</v>
      </c>
      <c r="F11" s="2">
        <v>0</v>
      </c>
      <c r="G11" s="6" t="e">
        <f t="shared" si="1"/>
        <v>#DIV/0!</v>
      </c>
    </row>
    <row r="12" spans="1:7" x14ac:dyDescent="0.15">
      <c r="A12" s="1" t="s">
        <v>9</v>
      </c>
      <c r="B12" s="3">
        <v>8</v>
      </c>
      <c r="C12" s="3">
        <v>34</v>
      </c>
      <c r="D12" s="6">
        <f t="shared" si="0"/>
        <v>0.23529411764705882</v>
      </c>
      <c r="E12" s="7">
        <v>32</v>
      </c>
      <c r="F12" s="2">
        <v>61</v>
      </c>
      <c r="G12" s="6">
        <f t="shared" si="1"/>
        <v>0.52459016393442626</v>
      </c>
    </row>
    <row r="13" spans="1:7" x14ac:dyDescent="0.15">
      <c r="A13" s="1" t="s">
        <v>10</v>
      </c>
      <c r="B13" s="3">
        <v>2</v>
      </c>
      <c r="C13" s="3">
        <v>4</v>
      </c>
      <c r="D13" s="6">
        <f t="shared" si="0"/>
        <v>0.5</v>
      </c>
      <c r="E13" s="7">
        <v>14</v>
      </c>
      <c r="F13" s="2">
        <v>37</v>
      </c>
      <c r="G13" s="6">
        <f t="shared" si="1"/>
        <v>0.3783783783783784</v>
      </c>
    </row>
    <row r="14" spans="1:7" x14ac:dyDescent="0.15">
      <c r="A14" s="1" t="s">
        <v>11</v>
      </c>
      <c r="B14" s="3">
        <v>4</v>
      </c>
      <c r="C14" s="3">
        <v>14</v>
      </c>
      <c r="D14" s="6">
        <f t="shared" si="0"/>
        <v>0.2857142857142857</v>
      </c>
      <c r="E14" s="7">
        <v>54</v>
      </c>
      <c r="F14" s="2">
        <v>14</v>
      </c>
      <c r="G14" s="6">
        <f t="shared" si="1"/>
        <v>3.8571428571428572</v>
      </c>
    </row>
    <row r="15" spans="1:7" x14ac:dyDescent="0.15">
      <c r="A15" s="1" t="s">
        <v>12</v>
      </c>
      <c r="B15" s="3">
        <v>72</v>
      </c>
      <c r="C15" s="3">
        <v>97</v>
      </c>
      <c r="D15" s="6">
        <f t="shared" si="0"/>
        <v>0.74226804123711343</v>
      </c>
      <c r="E15" s="7">
        <v>182</v>
      </c>
      <c r="F15" s="2">
        <v>335</v>
      </c>
      <c r="G15" s="6">
        <f t="shared" si="1"/>
        <v>0.54328358208955219</v>
      </c>
    </row>
    <row r="16" spans="1:7" x14ac:dyDescent="0.15">
      <c r="A16" s="1" t="s">
        <v>13</v>
      </c>
      <c r="B16" s="3">
        <v>6</v>
      </c>
      <c r="C16" s="3">
        <v>8</v>
      </c>
      <c r="D16" s="6">
        <f t="shared" si="0"/>
        <v>0.75</v>
      </c>
      <c r="E16" s="7">
        <v>14</v>
      </c>
      <c r="F16" s="2">
        <v>9</v>
      </c>
      <c r="G16" s="6">
        <f t="shared" si="1"/>
        <v>1.5555555555555556</v>
      </c>
    </row>
    <row r="17" spans="1:7" x14ac:dyDescent="0.15">
      <c r="A17" s="1" t="s">
        <v>14</v>
      </c>
      <c r="B17" s="3">
        <v>2</v>
      </c>
      <c r="C17" s="3">
        <v>1</v>
      </c>
      <c r="D17" s="6">
        <f t="shared" si="0"/>
        <v>2</v>
      </c>
      <c r="E17" s="7">
        <v>3</v>
      </c>
      <c r="F17" s="2">
        <v>2</v>
      </c>
      <c r="G17" s="6">
        <f t="shared" si="1"/>
        <v>1.5</v>
      </c>
    </row>
    <row r="18" spans="1:7" x14ac:dyDescent="0.15">
      <c r="A18" s="1" t="s">
        <v>15</v>
      </c>
      <c r="B18" s="3">
        <v>0</v>
      </c>
      <c r="C18" s="3">
        <v>5</v>
      </c>
      <c r="D18" s="6">
        <f t="shared" si="0"/>
        <v>0</v>
      </c>
      <c r="E18" s="7">
        <v>0</v>
      </c>
      <c r="F18" s="2">
        <v>7</v>
      </c>
      <c r="G18" s="6">
        <f t="shared" si="1"/>
        <v>0</v>
      </c>
    </row>
    <row r="19" spans="1:7" x14ac:dyDescent="0.15">
      <c r="A19" s="1" t="s">
        <v>16</v>
      </c>
      <c r="B19" s="3">
        <v>31</v>
      </c>
      <c r="C19" s="3">
        <v>15</v>
      </c>
      <c r="D19" s="6">
        <f t="shared" si="0"/>
        <v>2.0666666666666669</v>
      </c>
      <c r="E19" s="7">
        <v>66</v>
      </c>
      <c r="F19" s="2">
        <v>61</v>
      </c>
      <c r="G19" s="6">
        <f t="shared" si="1"/>
        <v>1.0819672131147542</v>
      </c>
    </row>
    <row r="20" spans="1:7" x14ac:dyDescent="0.15">
      <c r="A20" s="1" t="s">
        <v>17</v>
      </c>
      <c r="B20" s="3">
        <v>3</v>
      </c>
      <c r="C20" s="3">
        <v>0</v>
      </c>
      <c r="D20" s="6" t="e">
        <f t="shared" si="0"/>
        <v>#DIV/0!</v>
      </c>
      <c r="E20" s="7">
        <v>3</v>
      </c>
      <c r="F20" s="2">
        <v>0</v>
      </c>
      <c r="G20" s="6" t="e">
        <f t="shared" si="1"/>
        <v>#DIV/0!</v>
      </c>
    </row>
    <row r="21" spans="1:7" x14ac:dyDescent="0.15">
      <c r="A21" s="1" t="s">
        <v>18</v>
      </c>
      <c r="B21" s="3">
        <v>1</v>
      </c>
      <c r="C21" s="3">
        <v>2</v>
      </c>
      <c r="D21" s="6">
        <f t="shared" si="0"/>
        <v>0.5</v>
      </c>
      <c r="E21" s="7">
        <v>2</v>
      </c>
      <c r="F21" s="2">
        <v>2</v>
      </c>
      <c r="G21" s="6">
        <f t="shared" si="1"/>
        <v>1</v>
      </c>
    </row>
    <row r="22" spans="1:7" x14ac:dyDescent="0.15">
      <c r="A22" s="1" t="s">
        <v>19</v>
      </c>
      <c r="B22" s="3">
        <v>0</v>
      </c>
      <c r="C22" s="3">
        <v>4</v>
      </c>
      <c r="D22" s="6">
        <f t="shared" si="0"/>
        <v>0</v>
      </c>
      <c r="E22" s="7">
        <v>0</v>
      </c>
      <c r="F22" s="2">
        <v>4</v>
      </c>
      <c r="G22" s="6">
        <f t="shared" si="1"/>
        <v>0</v>
      </c>
    </row>
    <row r="23" spans="1:7" x14ac:dyDescent="0.15">
      <c r="A23" s="1" t="s">
        <v>20</v>
      </c>
      <c r="B23" s="3">
        <v>6</v>
      </c>
      <c r="C23" s="3">
        <v>5</v>
      </c>
      <c r="D23" s="6">
        <f t="shared" si="0"/>
        <v>1.2</v>
      </c>
      <c r="E23" s="7">
        <v>22</v>
      </c>
      <c r="F23" s="2">
        <v>32</v>
      </c>
      <c r="G23" s="6">
        <f t="shared" si="1"/>
        <v>0.6875</v>
      </c>
    </row>
    <row r="24" spans="1:7" x14ac:dyDescent="0.15">
      <c r="A24" s="1" t="s">
        <v>21</v>
      </c>
      <c r="B24" s="3">
        <v>0</v>
      </c>
      <c r="C24" s="3">
        <v>0</v>
      </c>
      <c r="D24" s="6" t="e">
        <f t="shared" si="0"/>
        <v>#DIV/0!</v>
      </c>
      <c r="E24" s="7">
        <v>0</v>
      </c>
      <c r="F24" s="2">
        <v>2</v>
      </c>
      <c r="G24" s="6">
        <f t="shared" si="1"/>
        <v>0</v>
      </c>
    </row>
    <row r="25" spans="1:7" x14ac:dyDescent="0.15">
      <c r="A25" s="1" t="s">
        <v>22</v>
      </c>
      <c r="B25" s="3">
        <v>4</v>
      </c>
      <c r="C25" s="3">
        <v>3</v>
      </c>
      <c r="D25" s="6">
        <f t="shared" si="0"/>
        <v>1.3333333333333333</v>
      </c>
      <c r="E25" s="7">
        <v>5</v>
      </c>
      <c r="F25" s="2">
        <v>9</v>
      </c>
      <c r="G25" s="6">
        <f t="shared" si="1"/>
        <v>0.55555555555555558</v>
      </c>
    </row>
    <row r="26" spans="1:7" x14ac:dyDescent="0.15">
      <c r="A26" s="1" t="s">
        <v>23</v>
      </c>
      <c r="B26" s="3">
        <v>51</v>
      </c>
      <c r="C26" s="3">
        <v>83</v>
      </c>
      <c r="D26" s="6">
        <f t="shared" si="0"/>
        <v>0.61445783132530118</v>
      </c>
      <c r="E26" s="7">
        <v>172</v>
      </c>
      <c r="F26" s="2">
        <v>147</v>
      </c>
      <c r="G26" s="6">
        <f t="shared" si="1"/>
        <v>1.1700680272108843</v>
      </c>
    </row>
    <row r="27" spans="1:7" x14ac:dyDescent="0.15">
      <c r="A27" s="1" t="s">
        <v>24</v>
      </c>
      <c r="B27" s="3">
        <v>16</v>
      </c>
      <c r="C27" s="3">
        <v>0</v>
      </c>
      <c r="D27" s="6" t="e">
        <f t="shared" si="0"/>
        <v>#DIV/0!</v>
      </c>
      <c r="E27" s="7">
        <v>22</v>
      </c>
      <c r="F27" s="2">
        <v>29</v>
      </c>
      <c r="G27" s="6">
        <f t="shared" si="1"/>
        <v>0.75862068965517238</v>
      </c>
    </row>
    <row r="28" spans="1:7" x14ac:dyDescent="0.15">
      <c r="A28" s="1" t="s">
        <v>25</v>
      </c>
      <c r="B28" s="3">
        <v>3</v>
      </c>
      <c r="C28" s="3">
        <v>1</v>
      </c>
      <c r="D28" s="6">
        <f t="shared" si="0"/>
        <v>3</v>
      </c>
      <c r="E28" s="7">
        <v>7</v>
      </c>
      <c r="F28" s="2">
        <v>7</v>
      </c>
      <c r="G28" s="6">
        <f t="shared" si="1"/>
        <v>1</v>
      </c>
    </row>
    <row r="29" spans="1:7" x14ac:dyDescent="0.15">
      <c r="A29" s="1" t="s">
        <v>26</v>
      </c>
      <c r="B29" s="3">
        <v>0</v>
      </c>
      <c r="C29" s="3">
        <v>0</v>
      </c>
      <c r="D29" s="6" t="e">
        <f t="shared" si="0"/>
        <v>#DIV/0!</v>
      </c>
      <c r="E29" s="7">
        <v>0</v>
      </c>
      <c r="F29" s="2">
        <v>0</v>
      </c>
      <c r="G29" s="6" t="e">
        <f t="shared" si="1"/>
        <v>#DIV/0!</v>
      </c>
    </row>
    <row r="30" spans="1:7" x14ac:dyDescent="0.15">
      <c r="A30" s="1" t="s">
        <v>27</v>
      </c>
      <c r="B30" s="3">
        <v>17</v>
      </c>
      <c r="C30" s="3">
        <v>3</v>
      </c>
      <c r="D30" s="6">
        <f t="shared" si="0"/>
        <v>5.666666666666667</v>
      </c>
      <c r="E30" s="7">
        <v>51</v>
      </c>
      <c r="F30" s="2">
        <v>6</v>
      </c>
      <c r="G30" s="6">
        <f t="shared" si="1"/>
        <v>8.5</v>
      </c>
    </row>
    <row r="31" spans="1:7" x14ac:dyDescent="0.15">
      <c r="A31" s="1" t="s">
        <v>28</v>
      </c>
      <c r="B31" s="3">
        <v>3</v>
      </c>
      <c r="C31" s="3">
        <v>1</v>
      </c>
      <c r="D31" s="6">
        <f t="shared" si="0"/>
        <v>3</v>
      </c>
      <c r="E31" s="7">
        <v>5</v>
      </c>
      <c r="F31" s="2">
        <v>12</v>
      </c>
      <c r="G31" s="6">
        <f t="shared" si="1"/>
        <v>0.41666666666666669</v>
      </c>
    </row>
    <row r="32" spans="1:7" x14ac:dyDescent="0.15">
      <c r="A32" s="1" t="s">
        <v>29</v>
      </c>
      <c r="B32" s="3">
        <v>8</v>
      </c>
      <c r="C32" s="3">
        <v>22</v>
      </c>
      <c r="D32" s="6">
        <f t="shared" si="0"/>
        <v>0.36363636363636365</v>
      </c>
      <c r="E32" s="7">
        <v>42</v>
      </c>
      <c r="F32" s="2">
        <v>46</v>
      </c>
      <c r="G32" s="6">
        <f t="shared" si="1"/>
        <v>0.91304347826086951</v>
      </c>
    </row>
    <row r="33" spans="1:7" x14ac:dyDescent="0.15">
      <c r="A33" s="1" t="s">
        <v>30</v>
      </c>
      <c r="B33" s="3">
        <v>36</v>
      </c>
      <c r="C33" s="3">
        <v>31</v>
      </c>
      <c r="D33" s="6">
        <f t="shared" si="0"/>
        <v>1.1612903225806452</v>
      </c>
      <c r="E33" s="7">
        <v>121</v>
      </c>
      <c r="F33" s="2">
        <v>56</v>
      </c>
      <c r="G33" s="6">
        <f t="shared" si="1"/>
        <v>2.1607142857142856</v>
      </c>
    </row>
    <row r="34" spans="1:7" x14ac:dyDescent="0.15">
      <c r="A34" s="1" t="s">
        <v>31</v>
      </c>
      <c r="B34" s="3">
        <v>6</v>
      </c>
      <c r="C34" s="3">
        <v>15</v>
      </c>
      <c r="D34" s="6">
        <f t="shared" si="0"/>
        <v>0.4</v>
      </c>
      <c r="E34" s="7">
        <v>38</v>
      </c>
      <c r="F34" s="2">
        <v>27</v>
      </c>
      <c r="G34" s="6">
        <f t="shared" si="1"/>
        <v>1.4074074074074074</v>
      </c>
    </row>
    <row r="35" spans="1:7" x14ac:dyDescent="0.15">
      <c r="A35" s="1" t="s">
        <v>32</v>
      </c>
      <c r="B35" s="3">
        <v>10</v>
      </c>
      <c r="C35" s="3">
        <v>88</v>
      </c>
      <c r="D35" s="6">
        <f t="shared" si="0"/>
        <v>0.11363636363636363</v>
      </c>
      <c r="E35" s="7">
        <v>94</v>
      </c>
      <c r="F35" s="2">
        <v>90</v>
      </c>
      <c r="G35" s="6">
        <f t="shared" si="1"/>
        <v>1.0444444444444445</v>
      </c>
    </row>
    <row r="36" spans="1:7" x14ac:dyDescent="0.15">
      <c r="A36" s="1" t="s">
        <v>33</v>
      </c>
      <c r="B36" s="3">
        <v>7</v>
      </c>
      <c r="C36" s="3">
        <v>23</v>
      </c>
      <c r="D36" s="6">
        <f t="shared" si="0"/>
        <v>0.30434782608695654</v>
      </c>
      <c r="E36" s="7">
        <v>19</v>
      </c>
      <c r="F36" s="2">
        <v>30</v>
      </c>
      <c r="G36" s="6">
        <f t="shared" si="1"/>
        <v>0.6333333333333333</v>
      </c>
    </row>
    <row r="37" spans="1:7" x14ac:dyDescent="0.15">
      <c r="A37" s="1" t="s">
        <v>34</v>
      </c>
      <c r="B37" s="3">
        <v>11</v>
      </c>
      <c r="C37" s="3">
        <v>22</v>
      </c>
      <c r="D37" s="6">
        <f t="shared" si="0"/>
        <v>0.5</v>
      </c>
      <c r="E37" s="7">
        <v>45</v>
      </c>
      <c r="F37" s="2">
        <v>40</v>
      </c>
      <c r="G37" s="6">
        <f t="shared" si="1"/>
        <v>1.125</v>
      </c>
    </row>
    <row r="38" spans="1:7" x14ac:dyDescent="0.15">
      <c r="A38" s="1" t="s">
        <v>35</v>
      </c>
      <c r="B38" s="3">
        <v>1531</v>
      </c>
      <c r="C38" s="3">
        <v>1878</v>
      </c>
      <c r="D38" s="6">
        <f t="shared" si="0"/>
        <v>0.81522896698615543</v>
      </c>
      <c r="E38" s="7">
        <v>4603</v>
      </c>
      <c r="F38" s="2">
        <v>5448</v>
      </c>
      <c r="G38" s="6">
        <f t="shared" si="1"/>
        <v>0.8448972099853157</v>
      </c>
    </row>
    <row r="39" spans="1:7" x14ac:dyDescent="0.15">
      <c r="A39" s="1" t="s">
        <v>39</v>
      </c>
      <c r="B39" s="2">
        <v>208</v>
      </c>
      <c r="C39" s="4">
        <v>282</v>
      </c>
      <c r="D39" s="6">
        <f t="shared" si="0"/>
        <v>0.73758865248226946</v>
      </c>
      <c r="E39" s="7">
        <v>550</v>
      </c>
      <c r="F39" s="2">
        <v>459</v>
      </c>
      <c r="G39" s="6">
        <f t="shared" si="1"/>
        <v>1.1982570806100219</v>
      </c>
    </row>
    <row r="40" spans="1:7" x14ac:dyDescent="0.15">
      <c r="A40" s="1" t="s">
        <v>38</v>
      </c>
      <c r="B40" s="2">
        <v>1739</v>
      </c>
      <c r="C40" s="4">
        <v>2160</v>
      </c>
      <c r="D40" s="6">
        <f t="shared" si="0"/>
        <v>0.80509259259259258</v>
      </c>
      <c r="E40" s="7">
        <v>5153</v>
      </c>
      <c r="F40" s="2">
        <v>5907</v>
      </c>
      <c r="G40" s="6">
        <f t="shared" si="1"/>
        <v>0.87235483324868801</v>
      </c>
    </row>
  </sheetData>
  <phoneticPr fontId="10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42"/>
  <sheetViews>
    <sheetView workbookViewId="0">
      <selection activeCell="G25" sqref="G25"/>
    </sheetView>
  </sheetViews>
  <sheetFormatPr defaultRowHeight="13.5" x14ac:dyDescent="0.15"/>
  <cols>
    <col min="2" max="2" width="7.25" bestFit="1" customWidth="1"/>
    <col min="3" max="3" width="5.875" bestFit="1" customWidth="1"/>
    <col min="4" max="4" width="8.75" bestFit="1" customWidth="1"/>
    <col min="5" max="5" width="5.875" bestFit="1" customWidth="1"/>
    <col min="6" max="6" width="8.75" bestFit="1" customWidth="1"/>
  </cols>
  <sheetData>
    <row r="2" spans="2:8" ht="14.25" x14ac:dyDescent="0.15">
      <c r="B2" s="166" t="s">
        <v>281</v>
      </c>
      <c r="C2" s="166"/>
      <c r="D2" s="166"/>
      <c r="E2" s="166"/>
      <c r="F2" s="166"/>
    </row>
    <row r="3" spans="2:8" ht="14.25" thickBot="1" x14ac:dyDescent="0.2">
      <c r="B3" s="167" t="s">
        <v>227</v>
      </c>
      <c r="C3" s="167"/>
      <c r="D3" s="167"/>
      <c r="E3" s="167"/>
      <c r="F3" s="167"/>
    </row>
    <row r="4" spans="2:8" x14ac:dyDescent="0.15">
      <c r="B4" s="73"/>
      <c r="C4" s="168" t="s">
        <v>274</v>
      </c>
      <c r="D4" s="169"/>
      <c r="E4" s="170" t="s">
        <v>280</v>
      </c>
      <c r="F4" s="171"/>
    </row>
    <row r="5" spans="2:8" x14ac:dyDescent="0.15">
      <c r="B5" s="74" t="s">
        <v>230</v>
      </c>
      <c r="C5" s="75">
        <v>1910</v>
      </c>
      <c r="D5" s="92">
        <v>1.2251443232841566</v>
      </c>
      <c r="E5" s="87">
        <v>3974</v>
      </c>
      <c r="F5" s="92">
        <v>1.0229086229086228</v>
      </c>
      <c r="H5" s="50"/>
    </row>
    <row r="6" spans="2:8" x14ac:dyDescent="0.15">
      <c r="B6" s="74" t="s">
        <v>231</v>
      </c>
      <c r="C6" s="75">
        <v>124</v>
      </c>
      <c r="D6" s="92">
        <v>1.0877192982456141</v>
      </c>
      <c r="E6" s="87">
        <v>480</v>
      </c>
      <c r="F6" s="92">
        <v>1.218274111675127</v>
      </c>
      <c r="H6" s="50"/>
    </row>
    <row r="7" spans="2:8" x14ac:dyDescent="0.15">
      <c r="B7" s="74" t="s">
        <v>232</v>
      </c>
      <c r="C7" s="75">
        <v>62</v>
      </c>
      <c r="D7" s="92" t="s">
        <v>275</v>
      </c>
      <c r="E7" s="87">
        <v>141</v>
      </c>
      <c r="F7" s="92">
        <v>1.6022727272727273</v>
      </c>
      <c r="H7" s="50"/>
    </row>
    <row r="8" spans="2:8" x14ac:dyDescent="0.15">
      <c r="B8" s="74" t="s">
        <v>233</v>
      </c>
      <c r="C8" s="75">
        <v>194</v>
      </c>
      <c r="D8" s="92">
        <v>1.2356687898089171</v>
      </c>
      <c r="E8" s="87">
        <v>503</v>
      </c>
      <c r="F8" s="92">
        <v>1.2419753086419754</v>
      </c>
      <c r="H8" s="50"/>
    </row>
    <row r="9" spans="2:8" x14ac:dyDescent="0.15">
      <c r="B9" s="74" t="s">
        <v>234</v>
      </c>
      <c r="C9" s="75">
        <v>37</v>
      </c>
      <c r="D9" s="92">
        <v>1.088235294117647</v>
      </c>
      <c r="E9" s="87">
        <v>88</v>
      </c>
      <c r="F9" s="93">
        <v>0.88</v>
      </c>
      <c r="H9" s="50"/>
    </row>
    <row r="10" spans="2:8" x14ac:dyDescent="0.15">
      <c r="B10" s="74" t="s">
        <v>235</v>
      </c>
      <c r="C10" s="75">
        <v>52</v>
      </c>
      <c r="D10" s="92">
        <v>0.48148148148148145</v>
      </c>
      <c r="E10" s="87">
        <v>163</v>
      </c>
      <c r="F10" s="92">
        <v>0.61509433962264148</v>
      </c>
      <c r="H10" s="50"/>
    </row>
    <row r="11" spans="2:8" x14ac:dyDescent="0.15">
      <c r="B11" s="74" t="s">
        <v>236</v>
      </c>
      <c r="C11" s="75">
        <v>95</v>
      </c>
      <c r="D11" s="92">
        <v>0.68345323741007191</v>
      </c>
      <c r="E11" s="87">
        <v>236</v>
      </c>
      <c r="F11" s="92">
        <v>0.66666666666666663</v>
      </c>
      <c r="H11" s="50"/>
    </row>
    <row r="12" spans="2:8" x14ac:dyDescent="0.15">
      <c r="B12" s="74" t="s">
        <v>237</v>
      </c>
      <c r="C12" s="75">
        <v>45</v>
      </c>
      <c r="D12" s="92">
        <v>0.375</v>
      </c>
      <c r="E12" s="87">
        <v>106</v>
      </c>
      <c r="F12" s="92">
        <v>0.51960784313725494</v>
      </c>
      <c r="H12" s="50"/>
    </row>
    <row r="13" spans="2:8" x14ac:dyDescent="0.15">
      <c r="B13" s="74" t="s">
        <v>238</v>
      </c>
      <c r="C13" s="75">
        <v>0</v>
      </c>
      <c r="D13" s="92" t="s">
        <v>177</v>
      </c>
      <c r="E13" s="87">
        <v>0</v>
      </c>
      <c r="F13" s="92" t="s">
        <v>185</v>
      </c>
      <c r="H13" s="50"/>
    </row>
    <row r="14" spans="2:8" x14ac:dyDescent="0.15">
      <c r="B14" s="74" t="s">
        <v>239</v>
      </c>
      <c r="C14" s="75">
        <v>18</v>
      </c>
      <c r="D14" s="92">
        <v>1.3846153846153846</v>
      </c>
      <c r="E14" s="87">
        <v>122</v>
      </c>
      <c r="F14" s="92">
        <v>1.6712328767123288</v>
      </c>
      <c r="H14" s="50"/>
    </row>
    <row r="15" spans="2:8" x14ac:dyDescent="0.15">
      <c r="B15" s="74" t="s">
        <v>240</v>
      </c>
      <c r="C15" s="75">
        <v>11</v>
      </c>
      <c r="D15" s="93">
        <v>1</v>
      </c>
      <c r="E15" s="87">
        <v>23</v>
      </c>
      <c r="F15" s="93">
        <v>1</v>
      </c>
      <c r="H15" s="50"/>
    </row>
    <row r="16" spans="2:8" x14ac:dyDescent="0.15">
      <c r="B16" s="74" t="s">
        <v>241</v>
      </c>
      <c r="C16" s="75">
        <v>2</v>
      </c>
      <c r="D16" s="92">
        <v>8.6956521739130432E-2</v>
      </c>
      <c r="E16" s="87">
        <v>7</v>
      </c>
      <c r="F16" s="93">
        <v>0.28000000000000003</v>
      </c>
      <c r="H16" s="50"/>
    </row>
    <row r="17" spans="2:8" x14ac:dyDescent="0.15">
      <c r="B17" s="74" t="s">
        <v>242</v>
      </c>
      <c r="C17" s="75">
        <v>130</v>
      </c>
      <c r="D17" s="93">
        <v>1.25</v>
      </c>
      <c r="E17" s="87">
        <v>399</v>
      </c>
      <c r="F17" s="92">
        <v>1.435251798561151</v>
      </c>
      <c r="H17" s="50"/>
    </row>
    <row r="18" spans="2:8" x14ac:dyDescent="0.15">
      <c r="B18" s="74" t="s">
        <v>243</v>
      </c>
      <c r="C18" s="75">
        <v>17</v>
      </c>
      <c r="D18" s="92" t="s">
        <v>269</v>
      </c>
      <c r="E18" s="87">
        <v>21</v>
      </c>
      <c r="F18" s="92">
        <v>0.95454545454545459</v>
      </c>
      <c r="H18" s="50"/>
    </row>
    <row r="19" spans="2:8" x14ac:dyDescent="0.15">
      <c r="B19" s="74" t="s">
        <v>244</v>
      </c>
      <c r="C19" s="75">
        <v>1</v>
      </c>
      <c r="D19" s="92">
        <v>8.3333333333333329E-2</v>
      </c>
      <c r="E19" s="87">
        <v>2</v>
      </c>
      <c r="F19" s="92">
        <v>0.13333333333333333</v>
      </c>
      <c r="H19" s="50"/>
    </row>
    <row r="20" spans="2:8" x14ac:dyDescent="0.15">
      <c r="B20" s="74" t="s">
        <v>245</v>
      </c>
      <c r="C20" s="75">
        <v>0</v>
      </c>
      <c r="D20" s="92" t="s">
        <v>185</v>
      </c>
      <c r="E20" s="87">
        <v>2</v>
      </c>
      <c r="F20" s="92">
        <v>0.33333333333333331</v>
      </c>
      <c r="H20" s="50"/>
    </row>
    <row r="21" spans="2:8" x14ac:dyDescent="0.15">
      <c r="B21" s="74" t="s">
        <v>246</v>
      </c>
      <c r="C21" s="75">
        <v>45</v>
      </c>
      <c r="D21" s="93">
        <v>1</v>
      </c>
      <c r="E21" s="87">
        <v>104</v>
      </c>
      <c r="F21" s="92">
        <v>0.90434782608695652</v>
      </c>
      <c r="H21" s="50"/>
    </row>
    <row r="22" spans="2:8" x14ac:dyDescent="0.15">
      <c r="B22" s="74" t="s">
        <v>247</v>
      </c>
      <c r="C22" s="75">
        <v>0</v>
      </c>
      <c r="D22" s="92" t="s">
        <v>185</v>
      </c>
      <c r="E22" s="87">
        <v>16</v>
      </c>
      <c r="F22" s="93" t="s">
        <v>279</v>
      </c>
      <c r="H22" s="50"/>
    </row>
    <row r="23" spans="2:8" x14ac:dyDescent="0.15">
      <c r="B23" s="74" t="s">
        <v>248</v>
      </c>
      <c r="C23" s="75">
        <v>1</v>
      </c>
      <c r="D23" s="92" t="s">
        <v>176</v>
      </c>
      <c r="E23" s="87">
        <v>6</v>
      </c>
      <c r="F23" s="93">
        <v>1</v>
      </c>
      <c r="H23" s="50"/>
    </row>
    <row r="24" spans="2:8" x14ac:dyDescent="0.15">
      <c r="B24" s="74" t="s">
        <v>249</v>
      </c>
      <c r="C24" s="75">
        <v>17</v>
      </c>
      <c r="D24" s="92" t="s">
        <v>276</v>
      </c>
      <c r="E24" s="87">
        <v>33</v>
      </c>
      <c r="F24" s="92">
        <v>1.736842105263158</v>
      </c>
      <c r="H24" s="50"/>
    </row>
    <row r="25" spans="2:8" x14ac:dyDescent="0.15">
      <c r="B25" s="74" t="s">
        <v>250</v>
      </c>
      <c r="C25" s="75">
        <v>8</v>
      </c>
      <c r="D25" s="92">
        <v>0.42105263157894735</v>
      </c>
      <c r="E25" s="87">
        <v>48</v>
      </c>
      <c r="F25" s="92">
        <v>0.82758620689655171</v>
      </c>
      <c r="H25" s="50"/>
    </row>
    <row r="26" spans="2:8" x14ac:dyDescent="0.15">
      <c r="B26" s="74" t="s">
        <v>251</v>
      </c>
      <c r="C26" s="75">
        <v>2</v>
      </c>
      <c r="D26" s="92" t="s">
        <v>176</v>
      </c>
      <c r="E26" s="87">
        <v>3</v>
      </c>
      <c r="F26" s="92">
        <v>0.42857142857142855</v>
      </c>
      <c r="H26" s="50"/>
    </row>
    <row r="27" spans="2:8" x14ac:dyDescent="0.15">
      <c r="B27" s="74" t="s">
        <v>252</v>
      </c>
      <c r="C27" s="75">
        <v>7</v>
      </c>
      <c r="D27" s="93" t="s">
        <v>277</v>
      </c>
      <c r="E27" s="87">
        <v>34</v>
      </c>
      <c r="F27" s="92">
        <v>1.4166666666666667</v>
      </c>
      <c r="H27" s="50"/>
    </row>
    <row r="28" spans="2:8" x14ac:dyDescent="0.15">
      <c r="B28" s="74" t="s">
        <v>253</v>
      </c>
      <c r="C28" s="75">
        <v>31</v>
      </c>
      <c r="D28" s="92">
        <v>0.23134328358208955</v>
      </c>
      <c r="E28" s="87">
        <v>235</v>
      </c>
      <c r="F28" s="92">
        <v>0.97916666666666663</v>
      </c>
      <c r="H28" s="50"/>
    </row>
    <row r="29" spans="2:8" x14ac:dyDescent="0.15">
      <c r="B29" s="74" t="s">
        <v>254</v>
      </c>
      <c r="C29" s="75">
        <v>8</v>
      </c>
      <c r="D29" s="92">
        <v>0.25806451612903225</v>
      </c>
      <c r="E29" s="87">
        <v>32</v>
      </c>
      <c r="F29" s="92">
        <v>0.36363636363636365</v>
      </c>
      <c r="H29" s="50"/>
    </row>
    <row r="30" spans="2:8" x14ac:dyDescent="0.15">
      <c r="B30" s="74" t="s">
        <v>255</v>
      </c>
      <c r="C30" s="75">
        <v>3</v>
      </c>
      <c r="D30" s="93">
        <v>1.5</v>
      </c>
      <c r="E30" s="87">
        <v>8</v>
      </c>
      <c r="F30" s="93">
        <v>0.8</v>
      </c>
      <c r="H30" s="50"/>
    </row>
    <row r="31" spans="2:8" x14ac:dyDescent="0.15">
      <c r="B31" s="74" t="s">
        <v>256</v>
      </c>
      <c r="C31" s="75">
        <v>0</v>
      </c>
      <c r="D31" s="92" t="s">
        <v>177</v>
      </c>
      <c r="E31" s="87">
        <v>0</v>
      </c>
      <c r="F31" s="92" t="s">
        <v>177</v>
      </c>
      <c r="H31" s="50"/>
    </row>
    <row r="32" spans="2:8" x14ac:dyDescent="0.15">
      <c r="B32" s="74" t="s">
        <v>257</v>
      </c>
      <c r="C32" s="75">
        <v>16</v>
      </c>
      <c r="D32" s="92" t="s">
        <v>193</v>
      </c>
      <c r="E32" s="87">
        <v>22</v>
      </c>
      <c r="F32" s="92">
        <v>1.1578947368421053</v>
      </c>
      <c r="H32" s="50"/>
    </row>
    <row r="33" spans="2:8" x14ac:dyDescent="0.15">
      <c r="B33" s="74" t="s">
        <v>258</v>
      </c>
      <c r="C33" s="75">
        <v>0</v>
      </c>
      <c r="D33" s="92" t="s">
        <v>185</v>
      </c>
      <c r="E33" s="87">
        <v>35</v>
      </c>
      <c r="F33" s="92">
        <v>1.9444444444444444</v>
      </c>
      <c r="H33" s="50"/>
    </row>
    <row r="34" spans="2:8" x14ac:dyDescent="0.15">
      <c r="B34" s="74" t="s">
        <v>259</v>
      </c>
      <c r="C34" s="75">
        <v>20</v>
      </c>
      <c r="D34" s="92" t="s">
        <v>278</v>
      </c>
      <c r="E34" s="87">
        <v>87</v>
      </c>
      <c r="F34" s="92" t="s">
        <v>92</v>
      </c>
      <c r="H34" s="50"/>
    </row>
    <row r="35" spans="2:8" x14ac:dyDescent="0.15">
      <c r="B35" s="74" t="s">
        <v>260</v>
      </c>
      <c r="C35" s="75">
        <v>35</v>
      </c>
      <c r="D35" s="93">
        <v>1.25</v>
      </c>
      <c r="E35" s="87">
        <v>129</v>
      </c>
      <c r="F35" s="92">
        <v>0.8896551724137931</v>
      </c>
      <c r="H35" s="50"/>
    </row>
    <row r="36" spans="2:8" x14ac:dyDescent="0.15">
      <c r="B36" s="74" t="s">
        <v>261</v>
      </c>
      <c r="C36" s="75">
        <v>30</v>
      </c>
      <c r="D36" s="93">
        <v>1.6666666666666667</v>
      </c>
      <c r="E36" s="87">
        <v>51</v>
      </c>
      <c r="F36" s="92">
        <v>1.3421052631578947</v>
      </c>
      <c r="H36" s="50"/>
    </row>
    <row r="37" spans="2:8" x14ac:dyDescent="0.15">
      <c r="B37" s="74" t="s">
        <v>262</v>
      </c>
      <c r="C37" s="75">
        <v>41</v>
      </c>
      <c r="D37" s="92" t="s">
        <v>207</v>
      </c>
      <c r="E37" s="87">
        <v>82</v>
      </c>
      <c r="F37" s="92">
        <v>0.80392156862745101</v>
      </c>
      <c r="H37" s="50"/>
    </row>
    <row r="38" spans="2:8" x14ac:dyDescent="0.15">
      <c r="B38" s="74" t="s">
        <v>263</v>
      </c>
      <c r="C38" s="75">
        <v>31</v>
      </c>
      <c r="D38" s="92">
        <v>1.3478260869565217</v>
      </c>
      <c r="E38" s="87">
        <v>83</v>
      </c>
      <c r="F38" s="92">
        <v>1.537037037037037</v>
      </c>
      <c r="H38" s="50"/>
    </row>
    <row r="39" spans="2:8" ht="14.25" thickBot="1" x14ac:dyDescent="0.2">
      <c r="B39" s="76" t="s">
        <v>77</v>
      </c>
      <c r="C39" s="77">
        <v>24</v>
      </c>
      <c r="D39" s="86">
        <v>1.8461538461538463</v>
      </c>
      <c r="E39" s="88">
        <v>74</v>
      </c>
      <c r="F39" s="86">
        <v>1.2333333333333334</v>
      </c>
      <c r="H39" s="50"/>
    </row>
    <row r="40" spans="2:8" ht="14.25" thickBot="1" x14ac:dyDescent="0.2">
      <c r="B40" s="78" t="s">
        <v>264</v>
      </c>
      <c r="C40" s="79">
        <v>3017</v>
      </c>
      <c r="D40" s="85">
        <v>1.0911392405063292</v>
      </c>
      <c r="E40" s="89">
        <v>7349</v>
      </c>
      <c r="F40" s="85">
        <v>1.0180080343537885</v>
      </c>
      <c r="H40" s="50"/>
    </row>
    <row r="41" spans="2:8" x14ac:dyDescent="0.15">
      <c r="B41" s="80" t="s">
        <v>265</v>
      </c>
      <c r="C41" s="81">
        <v>385</v>
      </c>
      <c r="D41" s="94">
        <v>0.81740976645435248</v>
      </c>
      <c r="E41" s="90">
        <v>914</v>
      </c>
      <c r="F41" s="94">
        <v>0.89083820662768032</v>
      </c>
      <c r="H41" s="50"/>
    </row>
    <row r="42" spans="2:8" ht="14.25" thickBot="1" x14ac:dyDescent="0.2">
      <c r="B42" s="82" t="s">
        <v>149</v>
      </c>
      <c r="C42" s="83">
        <v>3402</v>
      </c>
      <c r="D42" s="86">
        <v>1.0512978986402968</v>
      </c>
      <c r="E42" s="91">
        <v>8263</v>
      </c>
      <c r="F42" s="86">
        <v>1.0021831412977562</v>
      </c>
      <c r="H42" s="50"/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G43"/>
  <sheetViews>
    <sheetView workbookViewId="0">
      <selection activeCell="B1" sqref="B1:F65536"/>
    </sheetView>
  </sheetViews>
  <sheetFormatPr defaultRowHeight="13.5" x14ac:dyDescent="0.15"/>
  <cols>
    <col min="4" max="4" width="9.75" bestFit="1" customWidth="1"/>
  </cols>
  <sheetData>
    <row r="3" spans="2:7" ht="14.25" x14ac:dyDescent="0.15">
      <c r="B3" s="166" t="s">
        <v>281</v>
      </c>
      <c r="C3" s="166"/>
      <c r="D3" s="166"/>
      <c r="E3" s="166"/>
      <c r="F3" s="166"/>
    </row>
    <row r="4" spans="2:7" ht="14.25" thickBot="1" x14ac:dyDescent="0.2">
      <c r="B4" s="167" t="s">
        <v>227</v>
      </c>
      <c r="C4" s="167"/>
      <c r="D4" s="167"/>
      <c r="E4" s="167"/>
      <c r="F4" s="167"/>
    </row>
    <row r="5" spans="2:7" x14ac:dyDescent="0.15">
      <c r="B5" s="73"/>
      <c r="C5" s="168" t="s">
        <v>282</v>
      </c>
      <c r="D5" s="169"/>
      <c r="E5" s="170" t="s">
        <v>283</v>
      </c>
      <c r="F5" s="171"/>
    </row>
    <row r="6" spans="2:7" x14ac:dyDescent="0.15">
      <c r="B6" s="74" t="s">
        <v>230</v>
      </c>
      <c r="C6" s="75">
        <v>1072</v>
      </c>
      <c r="D6" s="92">
        <v>1.1201671891327063</v>
      </c>
      <c r="E6" s="87">
        <v>5046</v>
      </c>
      <c r="F6" s="92">
        <v>1.0421313506815366</v>
      </c>
      <c r="G6" s="50"/>
    </row>
    <row r="7" spans="2:7" x14ac:dyDescent="0.15">
      <c r="B7" s="74" t="s">
        <v>231</v>
      </c>
      <c r="C7" s="75">
        <v>118</v>
      </c>
      <c r="D7" s="92">
        <v>1.2688172043010753</v>
      </c>
      <c r="E7" s="87">
        <v>598</v>
      </c>
      <c r="F7" s="92">
        <v>1.2279260780287475</v>
      </c>
      <c r="G7" s="50"/>
    </row>
    <row r="8" spans="2:7" x14ac:dyDescent="0.15">
      <c r="B8" s="74" t="s">
        <v>232</v>
      </c>
      <c r="C8" s="75">
        <v>29</v>
      </c>
      <c r="D8" s="92">
        <v>0.61702127659574468</v>
      </c>
      <c r="E8" s="87">
        <v>170</v>
      </c>
      <c r="F8" s="92">
        <v>1.2592592592592593</v>
      </c>
      <c r="G8" s="50"/>
    </row>
    <row r="9" spans="2:7" x14ac:dyDescent="0.15">
      <c r="B9" s="74" t="s">
        <v>233</v>
      </c>
      <c r="C9" s="75">
        <v>150</v>
      </c>
      <c r="D9" s="92">
        <v>0.79365079365079361</v>
      </c>
      <c r="E9" s="87">
        <v>653</v>
      </c>
      <c r="F9" s="92">
        <v>1.0993265993265993</v>
      </c>
      <c r="G9" s="50"/>
    </row>
    <row r="10" spans="2:7" x14ac:dyDescent="0.15">
      <c r="B10" s="74" t="s">
        <v>234</v>
      </c>
      <c r="C10" s="75">
        <v>46</v>
      </c>
      <c r="D10" s="92">
        <v>0.35384615384615387</v>
      </c>
      <c r="E10" s="87">
        <v>134</v>
      </c>
      <c r="F10" s="92">
        <v>0.58260869565217388</v>
      </c>
      <c r="G10" s="50"/>
    </row>
    <row r="11" spans="2:7" x14ac:dyDescent="0.15">
      <c r="B11" s="74" t="s">
        <v>235</v>
      </c>
      <c r="C11" s="75">
        <v>80</v>
      </c>
      <c r="D11" s="92">
        <v>1.4814814814814814</v>
      </c>
      <c r="E11" s="87">
        <v>243</v>
      </c>
      <c r="F11" s="92">
        <v>0.76175548589341691</v>
      </c>
      <c r="G11" s="50"/>
    </row>
    <row r="12" spans="2:7" x14ac:dyDescent="0.15">
      <c r="B12" s="74" t="s">
        <v>236</v>
      </c>
      <c r="C12" s="75">
        <v>88</v>
      </c>
      <c r="D12" s="92">
        <v>0.73949579831932777</v>
      </c>
      <c r="E12" s="87">
        <v>324</v>
      </c>
      <c r="F12" s="92">
        <v>0.68498942917547567</v>
      </c>
      <c r="G12" s="50"/>
    </row>
    <row r="13" spans="2:7" x14ac:dyDescent="0.15">
      <c r="B13" s="74" t="s">
        <v>237</v>
      </c>
      <c r="C13" s="75">
        <v>88</v>
      </c>
      <c r="D13" s="92" t="s">
        <v>180</v>
      </c>
      <c r="E13" s="87">
        <v>194</v>
      </c>
      <c r="F13" s="92">
        <v>0.83261802575107291</v>
      </c>
      <c r="G13" s="50"/>
    </row>
    <row r="14" spans="2:7" x14ac:dyDescent="0.15">
      <c r="B14" s="74" t="s">
        <v>238</v>
      </c>
      <c r="C14" s="75">
        <v>0</v>
      </c>
      <c r="D14" s="92" t="s">
        <v>93</v>
      </c>
      <c r="E14" s="87">
        <v>0</v>
      </c>
      <c r="F14" s="92" t="s">
        <v>185</v>
      </c>
      <c r="G14" s="50"/>
    </row>
    <row r="15" spans="2:7" x14ac:dyDescent="0.15">
      <c r="B15" s="74" t="s">
        <v>239</v>
      </c>
      <c r="C15" s="75">
        <v>25</v>
      </c>
      <c r="D15" s="92">
        <v>1.3888888888888888</v>
      </c>
      <c r="E15" s="87">
        <v>147</v>
      </c>
      <c r="F15" s="92">
        <v>1.6153846153846154</v>
      </c>
      <c r="G15" s="50"/>
    </row>
    <row r="16" spans="2:7" x14ac:dyDescent="0.15">
      <c r="B16" s="74" t="s">
        <v>240</v>
      </c>
      <c r="C16" s="75">
        <v>12</v>
      </c>
      <c r="D16" s="93">
        <v>1.7142857142857142</v>
      </c>
      <c r="E16" s="87">
        <v>35</v>
      </c>
      <c r="F16" s="93">
        <v>1.1666666666666667</v>
      </c>
      <c r="G16" s="50"/>
    </row>
    <row r="17" spans="2:7" x14ac:dyDescent="0.15">
      <c r="B17" s="74" t="s">
        <v>241</v>
      </c>
      <c r="C17" s="75">
        <v>7</v>
      </c>
      <c r="D17" s="92" t="s">
        <v>284</v>
      </c>
      <c r="E17" s="87">
        <v>14</v>
      </c>
      <c r="F17" s="93">
        <v>0.53846153846153844</v>
      </c>
      <c r="G17" s="50"/>
    </row>
    <row r="18" spans="2:7" x14ac:dyDescent="0.15">
      <c r="B18" s="74" t="s">
        <v>242</v>
      </c>
      <c r="C18" s="75">
        <v>161</v>
      </c>
      <c r="D18" s="93">
        <v>1</v>
      </c>
      <c r="E18" s="87">
        <v>560</v>
      </c>
      <c r="F18" s="92">
        <v>1.2756264236902051</v>
      </c>
      <c r="G18" s="50"/>
    </row>
    <row r="19" spans="2:7" x14ac:dyDescent="0.15">
      <c r="B19" s="74" t="s">
        <v>243</v>
      </c>
      <c r="C19" s="75">
        <v>12</v>
      </c>
      <c r="D19" s="92">
        <v>1.3333333333333333</v>
      </c>
      <c r="E19" s="87">
        <v>33</v>
      </c>
      <c r="F19" s="92">
        <v>1.064516129032258</v>
      </c>
      <c r="G19" s="50"/>
    </row>
    <row r="20" spans="2:7" x14ac:dyDescent="0.15">
      <c r="B20" s="74" t="s">
        <v>244</v>
      </c>
      <c r="C20" s="75">
        <v>8</v>
      </c>
      <c r="D20" s="93">
        <v>1.6</v>
      </c>
      <c r="E20" s="87">
        <v>10</v>
      </c>
      <c r="F20" s="93">
        <v>0.5</v>
      </c>
      <c r="G20" s="50"/>
    </row>
    <row r="21" spans="2:7" x14ac:dyDescent="0.15">
      <c r="B21" s="74" t="s">
        <v>245</v>
      </c>
      <c r="C21" s="75">
        <v>5</v>
      </c>
      <c r="D21" s="92" t="s">
        <v>206</v>
      </c>
      <c r="E21" s="87">
        <v>7</v>
      </c>
      <c r="F21" s="93">
        <v>1</v>
      </c>
      <c r="G21" s="50"/>
    </row>
    <row r="22" spans="2:7" x14ac:dyDescent="0.15">
      <c r="B22" s="74" t="s">
        <v>246</v>
      </c>
      <c r="C22" s="75">
        <v>31</v>
      </c>
      <c r="D22" s="92">
        <v>0.43661971830985913</v>
      </c>
      <c r="E22" s="87">
        <v>135</v>
      </c>
      <c r="F22" s="92">
        <v>0.72580645161290325</v>
      </c>
      <c r="G22" s="50"/>
    </row>
    <row r="23" spans="2:7" x14ac:dyDescent="0.15">
      <c r="B23" s="74" t="s">
        <v>247</v>
      </c>
      <c r="C23" s="75">
        <v>0</v>
      </c>
      <c r="D23" s="92" t="s">
        <v>93</v>
      </c>
      <c r="E23" s="87">
        <v>16</v>
      </c>
      <c r="F23" s="93" t="s">
        <v>279</v>
      </c>
      <c r="G23" s="50"/>
    </row>
    <row r="24" spans="2:7" x14ac:dyDescent="0.15">
      <c r="B24" s="74" t="s">
        <v>248</v>
      </c>
      <c r="C24" s="75">
        <v>3</v>
      </c>
      <c r="D24" s="92" t="s">
        <v>176</v>
      </c>
      <c r="E24" s="87">
        <v>9</v>
      </c>
      <c r="F24" s="93">
        <v>1.5</v>
      </c>
      <c r="G24" s="50"/>
    </row>
    <row r="25" spans="2:7" x14ac:dyDescent="0.15">
      <c r="B25" s="74" t="s">
        <v>249</v>
      </c>
      <c r="C25" s="75">
        <v>4</v>
      </c>
      <c r="D25" s="92">
        <v>0.16666666666666666</v>
      </c>
      <c r="E25" s="87">
        <v>37</v>
      </c>
      <c r="F25" s="92">
        <v>0.86046511627906974</v>
      </c>
      <c r="G25" s="50"/>
    </row>
    <row r="26" spans="2:7" x14ac:dyDescent="0.15">
      <c r="B26" s="74" t="s">
        <v>250</v>
      </c>
      <c r="C26" s="75">
        <v>28</v>
      </c>
      <c r="D26" s="92" t="s">
        <v>277</v>
      </c>
      <c r="E26" s="87">
        <v>76</v>
      </c>
      <c r="F26" s="92">
        <v>1.1515151515151516</v>
      </c>
      <c r="G26" s="50"/>
    </row>
    <row r="27" spans="2:7" x14ac:dyDescent="0.15">
      <c r="B27" s="74" t="s">
        <v>251</v>
      </c>
      <c r="C27" s="75">
        <v>1</v>
      </c>
      <c r="D27" s="92">
        <v>2.564102564102564E-2</v>
      </c>
      <c r="E27" s="87">
        <v>4</v>
      </c>
      <c r="F27" s="92">
        <v>8.6956521739130432E-2</v>
      </c>
      <c r="G27" s="50"/>
    </row>
    <row r="28" spans="2:7" x14ac:dyDescent="0.15">
      <c r="B28" s="74" t="s">
        <v>252</v>
      </c>
      <c r="C28" s="75">
        <v>17</v>
      </c>
      <c r="D28" s="93" t="s">
        <v>285</v>
      </c>
      <c r="E28" s="87">
        <v>51</v>
      </c>
      <c r="F28" s="92">
        <v>1.8888888888888888</v>
      </c>
      <c r="G28" s="50"/>
    </row>
    <row r="29" spans="2:7" x14ac:dyDescent="0.15">
      <c r="B29" s="74" t="s">
        <v>253</v>
      </c>
      <c r="C29" s="75">
        <v>120</v>
      </c>
      <c r="D29" s="92" t="s">
        <v>197</v>
      </c>
      <c r="E29" s="87">
        <v>355</v>
      </c>
      <c r="F29" s="92">
        <v>1.2074829931972788</v>
      </c>
      <c r="G29" s="50"/>
    </row>
    <row r="30" spans="2:7" x14ac:dyDescent="0.15">
      <c r="B30" s="74" t="s">
        <v>254</v>
      </c>
      <c r="C30" s="75">
        <v>11</v>
      </c>
      <c r="D30" s="92">
        <v>0.7857142857142857</v>
      </c>
      <c r="E30" s="87">
        <v>43</v>
      </c>
      <c r="F30" s="92">
        <v>0.42156862745098039</v>
      </c>
      <c r="G30" s="50"/>
    </row>
    <row r="31" spans="2:7" x14ac:dyDescent="0.15">
      <c r="B31" s="74" t="s">
        <v>255</v>
      </c>
      <c r="C31" s="75">
        <v>6</v>
      </c>
      <c r="D31" s="93">
        <v>1.5</v>
      </c>
      <c r="E31" s="87">
        <v>14</v>
      </c>
      <c r="F31" s="93">
        <v>1</v>
      </c>
      <c r="G31" s="50"/>
    </row>
    <row r="32" spans="2:7" x14ac:dyDescent="0.15">
      <c r="B32" s="74" t="s">
        <v>256</v>
      </c>
      <c r="C32" s="75">
        <v>0</v>
      </c>
      <c r="D32" s="92" t="s">
        <v>93</v>
      </c>
      <c r="E32" s="87">
        <v>0</v>
      </c>
      <c r="F32" s="92" t="s">
        <v>93</v>
      </c>
      <c r="G32" s="50"/>
    </row>
    <row r="33" spans="2:7" x14ac:dyDescent="0.15">
      <c r="B33" s="74" t="s">
        <v>257</v>
      </c>
      <c r="C33" s="75">
        <v>9</v>
      </c>
      <c r="D33" s="93">
        <v>1.8</v>
      </c>
      <c r="E33" s="87">
        <v>31</v>
      </c>
      <c r="F33" s="92">
        <v>1.2916666666666667</v>
      </c>
      <c r="G33" s="50"/>
    </row>
    <row r="34" spans="2:7" x14ac:dyDescent="0.15">
      <c r="B34" s="74" t="s">
        <v>258</v>
      </c>
      <c r="C34" s="75">
        <v>22</v>
      </c>
      <c r="D34" s="92">
        <v>0.75862068965517238</v>
      </c>
      <c r="E34" s="87">
        <v>57</v>
      </c>
      <c r="F34" s="92">
        <v>1.2127659574468086</v>
      </c>
      <c r="G34" s="50"/>
    </row>
    <row r="35" spans="2:7" x14ac:dyDescent="0.15">
      <c r="B35" s="74" t="s">
        <v>259</v>
      </c>
      <c r="C35" s="75">
        <v>20</v>
      </c>
      <c r="D35" s="92">
        <v>1.5384615384615385</v>
      </c>
      <c r="E35" s="87">
        <v>107</v>
      </c>
      <c r="F35" s="92">
        <v>1.9814814814814814</v>
      </c>
      <c r="G35" s="50"/>
    </row>
    <row r="36" spans="2:7" x14ac:dyDescent="0.15">
      <c r="B36" s="74" t="s">
        <v>260</v>
      </c>
      <c r="C36" s="75">
        <v>63</v>
      </c>
      <c r="D36" s="93" t="s">
        <v>279</v>
      </c>
      <c r="E36" s="87">
        <v>192</v>
      </c>
      <c r="F36" s="92">
        <v>1.136094674556213</v>
      </c>
      <c r="G36" s="50"/>
    </row>
    <row r="37" spans="2:7" x14ac:dyDescent="0.15">
      <c r="B37" s="74" t="s">
        <v>261</v>
      </c>
      <c r="C37" s="75">
        <v>8</v>
      </c>
      <c r="D37" s="93">
        <v>1.3333333333333333</v>
      </c>
      <c r="E37" s="87">
        <v>59</v>
      </c>
      <c r="F37" s="92">
        <v>1.3409090909090908</v>
      </c>
      <c r="G37" s="50"/>
    </row>
    <row r="38" spans="2:7" x14ac:dyDescent="0.15">
      <c r="B38" s="74" t="s">
        <v>262</v>
      </c>
      <c r="C38" s="75">
        <v>19</v>
      </c>
      <c r="D38" s="92">
        <v>1.3571428571428572</v>
      </c>
      <c r="E38" s="87">
        <v>101</v>
      </c>
      <c r="F38" s="92">
        <v>0.87068965517241381</v>
      </c>
      <c r="G38" s="50"/>
    </row>
    <row r="39" spans="2:7" x14ac:dyDescent="0.15">
      <c r="B39" s="74" t="s">
        <v>263</v>
      </c>
      <c r="C39" s="75">
        <v>24</v>
      </c>
      <c r="D39" s="93">
        <v>1.6</v>
      </c>
      <c r="E39" s="87">
        <v>107</v>
      </c>
      <c r="F39" s="92">
        <v>1.5507246376811594</v>
      </c>
      <c r="G39" s="50"/>
    </row>
    <row r="40" spans="2:7" ht="14.25" thickBot="1" x14ac:dyDescent="0.2">
      <c r="B40" s="76" t="s">
        <v>77</v>
      </c>
      <c r="C40" s="77">
        <v>24</v>
      </c>
      <c r="D40" s="86" t="s">
        <v>92</v>
      </c>
      <c r="E40" s="88">
        <v>98</v>
      </c>
      <c r="F40" s="86">
        <v>1.380281690140845</v>
      </c>
      <c r="G40" s="50"/>
    </row>
    <row r="41" spans="2:7" ht="14.25" thickBot="1" x14ac:dyDescent="0.2">
      <c r="B41" s="78" t="s">
        <v>264</v>
      </c>
      <c r="C41" s="79">
        <v>2311</v>
      </c>
      <c r="D41" s="85">
        <v>1.0728876508820799</v>
      </c>
      <c r="E41" s="89">
        <v>9660</v>
      </c>
      <c r="F41" s="85">
        <v>1.0306198655713219</v>
      </c>
      <c r="G41" s="50"/>
    </row>
    <row r="42" spans="2:7" x14ac:dyDescent="0.15">
      <c r="B42" s="80" t="s">
        <v>265</v>
      </c>
      <c r="C42" s="81">
        <v>462</v>
      </c>
      <c r="D42" s="94">
        <v>1.1407407407407408</v>
      </c>
      <c r="E42" s="90">
        <v>1376</v>
      </c>
      <c r="F42" s="94">
        <v>0.96156533892382945</v>
      </c>
      <c r="G42" s="50"/>
    </row>
    <row r="43" spans="2:7" ht="14.25" thickBot="1" x14ac:dyDescent="0.2">
      <c r="B43" s="82" t="s">
        <v>149</v>
      </c>
      <c r="C43" s="83">
        <v>2773</v>
      </c>
      <c r="D43" s="86">
        <v>1.08362641656897</v>
      </c>
      <c r="E43" s="91">
        <v>11036</v>
      </c>
      <c r="F43" s="86">
        <v>1.0214735283228433</v>
      </c>
      <c r="G43" s="50"/>
    </row>
  </sheetData>
  <mergeCells count="4">
    <mergeCell ref="B3:F3"/>
    <mergeCell ref="B4:F4"/>
    <mergeCell ref="C5:D5"/>
    <mergeCell ref="E5:F5"/>
  </mergeCells>
  <phoneticPr fontId="10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G43"/>
  <sheetViews>
    <sheetView workbookViewId="0">
      <selection activeCell="H21" sqref="H21"/>
    </sheetView>
  </sheetViews>
  <sheetFormatPr defaultRowHeight="13.5" x14ac:dyDescent="0.15"/>
  <cols>
    <col min="4" max="4" width="9.75" bestFit="1" customWidth="1"/>
  </cols>
  <sheetData>
    <row r="3" spans="2:7" ht="14.25" x14ac:dyDescent="0.15">
      <c r="B3" s="166" t="s">
        <v>281</v>
      </c>
      <c r="C3" s="166"/>
      <c r="D3" s="166"/>
      <c r="E3" s="166"/>
      <c r="F3" s="166"/>
    </row>
    <row r="4" spans="2:7" ht="14.25" thickBot="1" x14ac:dyDescent="0.2">
      <c r="B4" s="167" t="s">
        <v>227</v>
      </c>
      <c r="C4" s="167"/>
      <c r="D4" s="167"/>
      <c r="E4" s="167"/>
      <c r="F4" s="167"/>
    </row>
    <row r="5" spans="2:7" x14ac:dyDescent="0.15">
      <c r="B5" s="73"/>
      <c r="C5" s="168" t="s">
        <v>286</v>
      </c>
      <c r="D5" s="169"/>
      <c r="E5" s="170" t="s">
        <v>289</v>
      </c>
      <c r="F5" s="171"/>
    </row>
    <row r="6" spans="2:7" x14ac:dyDescent="0.15">
      <c r="B6" s="74" t="s">
        <v>230</v>
      </c>
      <c r="C6" s="75">
        <v>1423</v>
      </c>
      <c r="D6" s="92">
        <v>0.9660556687033266</v>
      </c>
      <c r="E6" s="87">
        <v>6469</v>
      </c>
      <c r="F6" s="92">
        <v>1.0243863816310372</v>
      </c>
      <c r="G6" s="50"/>
    </row>
    <row r="7" spans="2:7" x14ac:dyDescent="0.15">
      <c r="B7" s="74" t="s">
        <v>231</v>
      </c>
      <c r="C7" s="75">
        <v>125</v>
      </c>
      <c r="D7" s="92">
        <v>1.5060240963855422</v>
      </c>
      <c r="E7" s="87">
        <v>723</v>
      </c>
      <c r="F7" s="92">
        <v>1.2684210526315789</v>
      </c>
      <c r="G7" s="50"/>
    </row>
    <row r="8" spans="2:7" x14ac:dyDescent="0.15">
      <c r="B8" s="74" t="s">
        <v>232</v>
      </c>
      <c r="C8" s="75">
        <v>29</v>
      </c>
      <c r="D8" s="92">
        <v>1.1153846153846154</v>
      </c>
      <c r="E8" s="87">
        <v>199</v>
      </c>
      <c r="F8" s="92">
        <v>1.2360248447204969</v>
      </c>
      <c r="G8" s="50"/>
    </row>
    <row r="9" spans="2:7" x14ac:dyDescent="0.15">
      <c r="B9" s="74" t="s">
        <v>233</v>
      </c>
      <c r="C9" s="75">
        <v>154</v>
      </c>
      <c r="D9" s="92">
        <v>0.66956521739130437</v>
      </c>
      <c r="E9" s="87">
        <v>807</v>
      </c>
      <c r="F9" s="92">
        <v>0.97936893203883491</v>
      </c>
      <c r="G9" s="50"/>
    </row>
    <row r="10" spans="2:7" x14ac:dyDescent="0.15">
      <c r="B10" s="74" t="s">
        <v>234</v>
      </c>
      <c r="C10" s="75">
        <v>27</v>
      </c>
      <c r="D10" s="92">
        <v>0.62790697674418605</v>
      </c>
      <c r="E10" s="87">
        <v>161</v>
      </c>
      <c r="F10" s="92">
        <v>0.58974358974358976</v>
      </c>
      <c r="G10" s="50"/>
    </row>
    <row r="11" spans="2:7" x14ac:dyDescent="0.15">
      <c r="B11" s="74" t="s">
        <v>235</v>
      </c>
      <c r="C11" s="75">
        <v>75</v>
      </c>
      <c r="D11" s="92">
        <v>1.3888888888888888</v>
      </c>
      <c r="E11" s="87">
        <v>318</v>
      </c>
      <c r="F11" s="92">
        <v>0.85254691689008044</v>
      </c>
      <c r="G11" s="50"/>
    </row>
    <row r="12" spans="2:7" x14ac:dyDescent="0.15">
      <c r="B12" s="74" t="s">
        <v>236</v>
      </c>
      <c r="C12" s="75">
        <v>118</v>
      </c>
      <c r="D12" s="92">
        <v>0.98333333333333328</v>
      </c>
      <c r="E12" s="87">
        <v>442</v>
      </c>
      <c r="F12" s="92">
        <v>0.74536256323777406</v>
      </c>
      <c r="G12" s="50"/>
    </row>
    <row r="13" spans="2:7" x14ac:dyDescent="0.15">
      <c r="B13" s="74" t="s">
        <v>237</v>
      </c>
      <c r="C13" s="75">
        <v>28</v>
      </c>
      <c r="D13" s="93">
        <v>0.5</v>
      </c>
      <c r="E13" s="87">
        <v>222</v>
      </c>
      <c r="F13" s="92">
        <v>0.76816608996539792</v>
      </c>
      <c r="G13" s="50"/>
    </row>
    <row r="14" spans="2:7" x14ac:dyDescent="0.15">
      <c r="B14" s="74" t="s">
        <v>238</v>
      </c>
      <c r="C14" s="75">
        <v>0</v>
      </c>
      <c r="D14" s="92" t="s">
        <v>93</v>
      </c>
      <c r="E14" s="87">
        <v>0</v>
      </c>
      <c r="F14" s="92" t="s">
        <v>185</v>
      </c>
      <c r="G14" s="50"/>
    </row>
    <row r="15" spans="2:7" x14ac:dyDescent="0.15">
      <c r="B15" s="74" t="s">
        <v>239</v>
      </c>
      <c r="C15" s="75">
        <v>83</v>
      </c>
      <c r="D15" s="92" t="s">
        <v>287</v>
      </c>
      <c r="E15" s="87">
        <v>230</v>
      </c>
      <c r="F15" s="92" t="s">
        <v>101</v>
      </c>
      <c r="G15" s="50"/>
    </row>
    <row r="16" spans="2:7" x14ac:dyDescent="0.15">
      <c r="B16" s="74" t="s">
        <v>240</v>
      </c>
      <c r="C16" s="75">
        <v>30</v>
      </c>
      <c r="D16" s="93" t="s">
        <v>288</v>
      </c>
      <c r="E16" s="87">
        <v>65</v>
      </c>
      <c r="F16" s="92">
        <v>1.7105263157894737</v>
      </c>
      <c r="G16" s="50"/>
    </row>
    <row r="17" spans="2:7" x14ac:dyDescent="0.15">
      <c r="B17" s="74" t="s">
        <v>241</v>
      </c>
      <c r="C17" s="75">
        <v>4</v>
      </c>
      <c r="D17" s="93">
        <v>1</v>
      </c>
      <c r="E17" s="87">
        <v>18</v>
      </c>
      <c r="F17" s="93">
        <v>0.6</v>
      </c>
      <c r="G17" s="50"/>
    </row>
    <row r="18" spans="2:7" x14ac:dyDescent="0.15">
      <c r="B18" s="74" t="s">
        <v>242</v>
      </c>
      <c r="C18" s="75">
        <v>144</v>
      </c>
      <c r="D18" s="93" t="s">
        <v>208</v>
      </c>
      <c r="E18" s="87">
        <v>704</v>
      </c>
      <c r="F18" s="92">
        <v>1.3776908023483365</v>
      </c>
      <c r="G18" s="50"/>
    </row>
    <row r="19" spans="2:7" x14ac:dyDescent="0.15">
      <c r="B19" s="74" t="s">
        <v>243</v>
      </c>
      <c r="C19" s="75">
        <v>22</v>
      </c>
      <c r="D19" s="92">
        <v>1.4666666666666666</v>
      </c>
      <c r="E19" s="87">
        <v>55</v>
      </c>
      <c r="F19" s="92">
        <v>1.1956521739130435</v>
      </c>
      <c r="G19" s="50"/>
    </row>
    <row r="20" spans="2:7" x14ac:dyDescent="0.15">
      <c r="B20" s="74" t="s">
        <v>244</v>
      </c>
      <c r="C20" s="75">
        <v>4</v>
      </c>
      <c r="D20" s="92">
        <v>1.3333333333333333</v>
      </c>
      <c r="E20" s="87">
        <v>14</v>
      </c>
      <c r="F20" s="92">
        <v>0.60869565217391308</v>
      </c>
      <c r="G20" s="50"/>
    </row>
    <row r="21" spans="2:7" x14ac:dyDescent="0.15">
      <c r="B21" s="74" t="s">
        <v>245</v>
      </c>
      <c r="C21" s="75">
        <v>0</v>
      </c>
      <c r="D21" s="92" t="s">
        <v>185</v>
      </c>
      <c r="E21" s="87">
        <v>7</v>
      </c>
      <c r="F21" s="92">
        <v>0.875</v>
      </c>
      <c r="G21" s="50"/>
    </row>
    <row r="22" spans="2:7" x14ac:dyDescent="0.15">
      <c r="B22" s="74" t="s">
        <v>246</v>
      </c>
      <c r="C22" s="75">
        <v>73</v>
      </c>
      <c r="D22" s="93">
        <v>1</v>
      </c>
      <c r="E22" s="87">
        <v>208</v>
      </c>
      <c r="F22" s="92">
        <v>0.80308880308880304</v>
      </c>
      <c r="G22" s="50"/>
    </row>
    <row r="23" spans="2:7" x14ac:dyDescent="0.15">
      <c r="B23" s="74" t="s">
        <v>247</v>
      </c>
      <c r="C23" s="75">
        <v>0</v>
      </c>
      <c r="D23" s="92" t="s">
        <v>93</v>
      </c>
      <c r="E23" s="87">
        <v>16</v>
      </c>
      <c r="F23" s="93" t="s">
        <v>279</v>
      </c>
      <c r="G23" s="50"/>
    </row>
    <row r="24" spans="2:7" x14ac:dyDescent="0.15">
      <c r="B24" s="74" t="s">
        <v>248</v>
      </c>
      <c r="C24" s="75">
        <v>2</v>
      </c>
      <c r="D24" s="92">
        <v>0.2857142857142857</v>
      </c>
      <c r="E24" s="87">
        <v>11</v>
      </c>
      <c r="F24" s="92">
        <v>0.84615384615384615</v>
      </c>
      <c r="G24" s="50"/>
    </row>
    <row r="25" spans="2:7" x14ac:dyDescent="0.15">
      <c r="B25" s="74" t="s">
        <v>249</v>
      </c>
      <c r="C25" s="75">
        <v>7</v>
      </c>
      <c r="D25" s="93">
        <v>1.4</v>
      </c>
      <c r="E25" s="87">
        <v>44</v>
      </c>
      <c r="F25" s="92">
        <v>0.91666666666666663</v>
      </c>
      <c r="G25" s="50"/>
    </row>
    <row r="26" spans="2:7" x14ac:dyDescent="0.15">
      <c r="B26" s="74" t="s">
        <v>250</v>
      </c>
      <c r="C26" s="75">
        <v>12</v>
      </c>
      <c r="D26" s="92" t="s">
        <v>178</v>
      </c>
      <c r="E26" s="87">
        <v>88</v>
      </c>
      <c r="F26" s="92">
        <v>1.2753623188405796</v>
      </c>
      <c r="G26" s="50"/>
    </row>
    <row r="27" spans="2:7" x14ac:dyDescent="0.15">
      <c r="B27" s="74" t="s">
        <v>251</v>
      </c>
      <c r="C27" s="75">
        <v>0</v>
      </c>
      <c r="D27" s="92" t="s">
        <v>93</v>
      </c>
      <c r="E27" s="87">
        <v>4</v>
      </c>
      <c r="F27" s="92">
        <v>8.6956521739130432E-2</v>
      </c>
      <c r="G27" s="50"/>
    </row>
    <row r="28" spans="2:7" x14ac:dyDescent="0.15">
      <c r="B28" s="74" t="s">
        <v>252</v>
      </c>
      <c r="C28" s="75">
        <v>3</v>
      </c>
      <c r="D28" s="93">
        <v>0.25</v>
      </c>
      <c r="E28" s="87">
        <v>54</v>
      </c>
      <c r="F28" s="92">
        <v>1.3846153846153846</v>
      </c>
      <c r="G28" s="50"/>
    </row>
    <row r="29" spans="2:7" x14ac:dyDescent="0.15">
      <c r="B29" s="74" t="s">
        <v>253</v>
      </c>
      <c r="C29" s="75">
        <v>87</v>
      </c>
      <c r="D29" s="93">
        <v>1.45</v>
      </c>
      <c r="E29" s="87">
        <v>442</v>
      </c>
      <c r="F29" s="92">
        <v>1.2485875706214689</v>
      </c>
      <c r="G29" s="50"/>
    </row>
    <row r="30" spans="2:7" x14ac:dyDescent="0.15">
      <c r="B30" s="74" t="s">
        <v>254</v>
      </c>
      <c r="C30" s="75">
        <v>12</v>
      </c>
      <c r="D30" s="92">
        <v>0.29268292682926828</v>
      </c>
      <c r="E30" s="87">
        <v>55</v>
      </c>
      <c r="F30" s="92">
        <v>0.38461538461538464</v>
      </c>
      <c r="G30" s="50"/>
    </row>
    <row r="31" spans="2:7" x14ac:dyDescent="0.15">
      <c r="B31" s="74" t="s">
        <v>255</v>
      </c>
      <c r="C31" s="75">
        <v>2</v>
      </c>
      <c r="D31" s="93" t="s">
        <v>208</v>
      </c>
      <c r="E31" s="87">
        <v>16</v>
      </c>
      <c r="F31" s="92">
        <v>1.0666666666666667</v>
      </c>
      <c r="G31" s="50"/>
    </row>
    <row r="32" spans="2:7" x14ac:dyDescent="0.15">
      <c r="B32" s="74" t="s">
        <v>256</v>
      </c>
      <c r="C32" s="75">
        <v>0</v>
      </c>
      <c r="D32" s="92" t="s">
        <v>93</v>
      </c>
      <c r="E32" s="87">
        <v>0</v>
      </c>
      <c r="F32" s="92" t="s">
        <v>93</v>
      </c>
      <c r="G32" s="50"/>
    </row>
    <row r="33" spans="2:7" x14ac:dyDescent="0.15">
      <c r="B33" s="74" t="s">
        <v>257</v>
      </c>
      <c r="C33" s="75">
        <v>10</v>
      </c>
      <c r="D33" s="93">
        <v>1</v>
      </c>
      <c r="E33" s="87">
        <v>41</v>
      </c>
      <c r="F33" s="92">
        <v>1.2058823529411764</v>
      </c>
      <c r="G33" s="50"/>
    </row>
    <row r="34" spans="2:7" x14ac:dyDescent="0.15">
      <c r="B34" s="74" t="s">
        <v>258</v>
      </c>
      <c r="C34" s="75">
        <v>36</v>
      </c>
      <c r="D34" s="92" t="s">
        <v>95</v>
      </c>
      <c r="E34" s="87">
        <v>93</v>
      </c>
      <c r="F34" s="92">
        <v>1.5245901639344261</v>
      </c>
      <c r="G34" s="50"/>
    </row>
    <row r="35" spans="2:7" x14ac:dyDescent="0.15">
      <c r="B35" s="74" t="s">
        <v>259</v>
      </c>
      <c r="C35" s="75">
        <v>25</v>
      </c>
      <c r="D35" s="92">
        <v>1.3888888888888888</v>
      </c>
      <c r="E35" s="87">
        <v>132</v>
      </c>
      <c r="F35" s="92">
        <v>1.8333333333333333</v>
      </c>
      <c r="G35" s="50"/>
    </row>
    <row r="36" spans="2:7" x14ac:dyDescent="0.15">
      <c r="B36" s="74" t="s">
        <v>260</v>
      </c>
      <c r="C36" s="75">
        <v>75</v>
      </c>
      <c r="D36" s="92">
        <v>0.9375</v>
      </c>
      <c r="E36" s="87">
        <v>267</v>
      </c>
      <c r="F36" s="92">
        <v>1.072289156626506</v>
      </c>
      <c r="G36" s="50"/>
    </row>
    <row r="37" spans="2:7" x14ac:dyDescent="0.15">
      <c r="B37" s="74" t="s">
        <v>261</v>
      </c>
      <c r="C37" s="75">
        <v>7</v>
      </c>
      <c r="D37" s="92">
        <v>0.36842105263157893</v>
      </c>
      <c r="E37" s="87">
        <v>66</v>
      </c>
      <c r="F37" s="92">
        <v>1.0476190476190477</v>
      </c>
      <c r="G37" s="50"/>
    </row>
    <row r="38" spans="2:7" x14ac:dyDescent="0.15">
      <c r="B38" s="74" t="s">
        <v>262</v>
      </c>
      <c r="C38" s="75">
        <v>31</v>
      </c>
      <c r="D38" s="92">
        <v>1.9375</v>
      </c>
      <c r="E38" s="87">
        <v>132</v>
      </c>
      <c r="F38" s="93">
        <v>1</v>
      </c>
      <c r="G38" s="50"/>
    </row>
    <row r="39" spans="2:7" x14ac:dyDescent="0.15">
      <c r="B39" s="74" t="s">
        <v>263</v>
      </c>
      <c r="C39" s="75">
        <v>34</v>
      </c>
      <c r="D39" s="93" t="s">
        <v>279</v>
      </c>
      <c r="E39" s="87">
        <v>141</v>
      </c>
      <c r="F39" s="92">
        <v>1.7195121951219512</v>
      </c>
      <c r="G39" s="50"/>
    </row>
    <row r="40" spans="2:7" ht="14.25" thickBot="1" x14ac:dyDescent="0.2">
      <c r="B40" s="76" t="s">
        <v>77</v>
      </c>
      <c r="C40" s="77">
        <v>26</v>
      </c>
      <c r="D40" s="86">
        <v>1.8571428571428572</v>
      </c>
      <c r="E40" s="88">
        <v>124</v>
      </c>
      <c r="F40" s="86">
        <v>1.4588235294117646</v>
      </c>
      <c r="G40" s="50"/>
    </row>
    <row r="41" spans="2:7" ht="14.25" thickBot="1" x14ac:dyDescent="0.2">
      <c r="B41" s="78" t="s">
        <v>264</v>
      </c>
      <c r="C41" s="79">
        <v>2708</v>
      </c>
      <c r="D41" s="85">
        <v>1.0427416249518675</v>
      </c>
      <c r="E41" s="89">
        <v>12368</v>
      </c>
      <c r="F41" s="85">
        <v>1.033249791144528</v>
      </c>
      <c r="G41" s="50"/>
    </row>
    <row r="42" spans="2:7" x14ac:dyDescent="0.15">
      <c r="B42" s="80" t="s">
        <v>265</v>
      </c>
      <c r="C42" s="81">
        <v>565</v>
      </c>
      <c r="D42" s="94">
        <v>1.0803059273422562</v>
      </c>
      <c r="E42" s="90">
        <v>1941</v>
      </c>
      <c r="F42" s="94">
        <v>0.99334698055271242</v>
      </c>
      <c r="G42" s="50"/>
    </row>
    <row r="43" spans="2:7" ht="14.25" thickBot="1" x14ac:dyDescent="0.2">
      <c r="B43" s="82" t="s">
        <v>149</v>
      </c>
      <c r="C43" s="83">
        <v>3273</v>
      </c>
      <c r="D43" s="86">
        <v>1.0490384615384616</v>
      </c>
      <c r="E43" s="91">
        <v>14309</v>
      </c>
      <c r="F43" s="86">
        <v>1.0276501005458201</v>
      </c>
      <c r="G43" s="50"/>
    </row>
  </sheetData>
  <mergeCells count="4">
    <mergeCell ref="B3:F3"/>
    <mergeCell ref="B4:F4"/>
    <mergeCell ref="C5:D5"/>
    <mergeCell ref="E5:F5"/>
  </mergeCells>
  <phoneticPr fontId="104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42"/>
  <sheetViews>
    <sheetView workbookViewId="0">
      <selection activeCell="H34" sqref="H34"/>
    </sheetView>
  </sheetViews>
  <sheetFormatPr defaultRowHeight="13.5" x14ac:dyDescent="0.15"/>
  <sheetData>
    <row r="2" spans="1:6" ht="14.25" x14ac:dyDescent="0.15">
      <c r="B2" s="166" t="s">
        <v>281</v>
      </c>
      <c r="C2" s="166"/>
      <c r="D2" s="166"/>
      <c r="E2" s="166"/>
      <c r="F2" s="166"/>
    </row>
    <row r="3" spans="1:6" ht="14.25" thickBot="1" x14ac:dyDescent="0.2">
      <c r="B3" s="167" t="s">
        <v>227</v>
      </c>
      <c r="C3" s="167"/>
      <c r="D3" s="167"/>
      <c r="E3" s="167"/>
      <c r="F3" s="167"/>
    </row>
    <row r="4" spans="1:6" x14ac:dyDescent="0.15">
      <c r="B4" s="73"/>
      <c r="C4" s="168" t="s">
        <v>295</v>
      </c>
      <c r="D4" s="169"/>
      <c r="E4" s="170" t="s">
        <v>296</v>
      </c>
      <c r="F4" s="171"/>
    </row>
    <row r="5" spans="1:6" x14ac:dyDescent="0.15">
      <c r="A5" s="55"/>
      <c r="B5" s="74" t="s">
        <v>230</v>
      </c>
      <c r="C5" s="75">
        <v>1743</v>
      </c>
      <c r="D5" s="92">
        <v>1.2539568345323742</v>
      </c>
      <c r="E5" s="87">
        <v>8212</v>
      </c>
      <c r="F5" s="92">
        <v>1.0658014276443868</v>
      </c>
    </row>
    <row r="6" spans="1:6" x14ac:dyDescent="0.15">
      <c r="A6" s="55"/>
      <c r="B6" s="74" t="s">
        <v>231</v>
      </c>
      <c r="C6" s="75">
        <v>179</v>
      </c>
      <c r="D6" s="92">
        <v>0.69649805447470814</v>
      </c>
      <c r="E6" s="87">
        <v>902</v>
      </c>
      <c r="F6" s="92">
        <v>1.090689238210399</v>
      </c>
    </row>
    <row r="7" spans="1:6" x14ac:dyDescent="0.15">
      <c r="A7" s="55"/>
      <c r="B7" s="74" t="s">
        <v>232</v>
      </c>
      <c r="C7" s="75">
        <v>52</v>
      </c>
      <c r="D7" s="92" t="s">
        <v>300</v>
      </c>
      <c r="E7" s="87">
        <v>251</v>
      </c>
      <c r="F7" s="92">
        <v>1.4593023255813953</v>
      </c>
    </row>
    <row r="8" spans="1:6" x14ac:dyDescent="0.15">
      <c r="A8" s="55"/>
      <c r="B8" s="74" t="s">
        <v>233</v>
      </c>
      <c r="C8" s="75">
        <v>131</v>
      </c>
      <c r="D8" s="93">
        <v>1</v>
      </c>
      <c r="E8" s="87">
        <v>938</v>
      </c>
      <c r="F8" s="92">
        <v>0.98219895287958114</v>
      </c>
    </row>
    <row r="9" spans="1:6" x14ac:dyDescent="0.15">
      <c r="A9" s="55"/>
      <c r="B9" s="74" t="s">
        <v>234</v>
      </c>
      <c r="C9" s="75">
        <v>45</v>
      </c>
      <c r="D9" s="93">
        <v>1.25</v>
      </c>
      <c r="E9" s="87">
        <v>206</v>
      </c>
      <c r="F9" s="92">
        <v>0.66666666666666663</v>
      </c>
    </row>
    <row r="10" spans="1:6" x14ac:dyDescent="0.15">
      <c r="A10" s="55"/>
      <c r="B10" s="74" t="s">
        <v>235</v>
      </c>
      <c r="C10" s="75">
        <v>96</v>
      </c>
      <c r="D10" s="92">
        <v>1.8461538461538463</v>
      </c>
      <c r="E10" s="87">
        <v>414</v>
      </c>
      <c r="F10" s="92">
        <v>0.97411764705882353</v>
      </c>
    </row>
    <row r="11" spans="1:6" x14ac:dyDescent="0.15">
      <c r="A11" s="55"/>
      <c r="B11" s="74" t="s">
        <v>236</v>
      </c>
      <c r="C11" s="75">
        <v>184</v>
      </c>
      <c r="D11" s="92">
        <v>1.9368421052631579</v>
      </c>
      <c r="E11" s="87">
        <v>626</v>
      </c>
      <c r="F11" s="92">
        <v>0.90988372093023251</v>
      </c>
    </row>
    <row r="12" spans="1:6" x14ac:dyDescent="0.15">
      <c r="A12" s="55"/>
      <c r="B12" s="74" t="s">
        <v>237</v>
      </c>
      <c r="C12" s="75">
        <v>29</v>
      </c>
      <c r="D12" s="92">
        <v>1.1153846153846154</v>
      </c>
      <c r="E12" s="87">
        <v>251</v>
      </c>
      <c r="F12" s="92">
        <v>0.79682539682539677</v>
      </c>
    </row>
    <row r="13" spans="1:6" x14ac:dyDescent="0.15">
      <c r="A13" s="55"/>
      <c r="B13" s="74" t="s">
        <v>238</v>
      </c>
      <c r="C13" s="75">
        <v>15</v>
      </c>
      <c r="D13" s="92">
        <v>1.6666666666666667</v>
      </c>
      <c r="E13" s="87">
        <v>15</v>
      </c>
      <c r="F13" s="92">
        <v>0.36585365853658536</v>
      </c>
    </row>
    <row r="14" spans="1:6" x14ac:dyDescent="0.15">
      <c r="A14" s="55"/>
      <c r="B14" s="74" t="s">
        <v>239</v>
      </c>
      <c r="C14" s="75">
        <v>19</v>
      </c>
      <c r="D14" s="92">
        <v>0.47499999999999998</v>
      </c>
      <c r="E14" s="87">
        <v>249</v>
      </c>
      <c r="F14" s="92">
        <v>1.6168831168831168</v>
      </c>
    </row>
    <row r="15" spans="1:6" x14ac:dyDescent="0.15">
      <c r="A15" s="55"/>
      <c r="B15" s="74" t="s">
        <v>240</v>
      </c>
      <c r="C15" s="75">
        <v>8</v>
      </c>
      <c r="D15" s="93">
        <v>1.6</v>
      </c>
      <c r="E15" s="87">
        <v>73</v>
      </c>
      <c r="F15" s="92">
        <v>1.6976744186046511</v>
      </c>
    </row>
    <row r="16" spans="1:6" x14ac:dyDescent="0.15">
      <c r="A16" s="55"/>
      <c r="B16" s="74" t="s">
        <v>241</v>
      </c>
      <c r="C16" s="75">
        <v>10</v>
      </c>
      <c r="D16" s="92" t="s">
        <v>301</v>
      </c>
      <c r="E16" s="87">
        <v>28</v>
      </c>
      <c r="F16" s="92">
        <v>0.90322580645161288</v>
      </c>
    </row>
    <row r="17" spans="1:6" x14ac:dyDescent="0.15">
      <c r="A17" s="55"/>
      <c r="B17" s="74" t="s">
        <v>242</v>
      </c>
      <c r="C17" s="75">
        <v>115</v>
      </c>
      <c r="D17" s="92">
        <v>0.78231292517006801</v>
      </c>
      <c r="E17" s="87">
        <v>819</v>
      </c>
      <c r="F17" s="92">
        <v>1.2446808510638299</v>
      </c>
    </row>
    <row r="18" spans="1:6" x14ac:dyDescent="0.15">
      <c r="A18" s="55"/>
      <c r="B18" s="74" t="s">
        <v>243</v>
      </c>
      <c r="C18" s="75">
        <v>16</v>
      </c>
      <c r="D18" s="93" t="s">
        <v>298</v>
      </c>
      <c r="E18" s="87">
        <v>71</v>
      </c>
      <c r="F18" s="92">
        <v>1.5434782608695652</v>
      </c>
    </row>
    <row r="19" spans="1:6" x14ac:dyDescent="0.15">
      <c r="A19" s="55"/>
      <c r="B19" s="74" t="s">
        <v>244</v>
      </c>
      <c r="C19" s="75">
        <v>4</v>
      </c>
      <c r="D19" s="92">
        <v>0.26666666666666666</v>
      </c>
      <c r="E19" s="87">
        <v>18</v>
      </c>
      <c r="F19" s="92">
        <v>0.47368421052631576</v>
      </c>
    </row>
    <row r="20" spans="1:6" x14ac:dyDescent="0.15">
      <c r="A20" s="55"/>
      <c r="B20" s="74" t="s">
        <v>245</v>
      </c>
      <c r="C20" s="75">
        <v>0</v>
      </c>
      <c r="D20" s="92" t="s">
        <v>297</v>
      </c>
      <c r="E20" s="87">
        <v>7</v>
      </c>
      <c r="F20" s="92">
        <v>0.875</v>
      </c>
    </row>
    <row r="21" spans="1:6" x14ac:dyDescent="0.15">
      <c r="A21" s="55"/>
      <c r="B21" s="74" t="s">
        <v>246</v>
      </c>
      <c r="C21" s="75">
        <v>37</v>
      </c>
      <c r="D21" s="92">
        <v>0.38947368421052631</v>
      </c>
      <c r="E21" s="87">
        <v>245</v>
      </c>
      <c r="F21" s="92">
        <v>0.69209039548022599</v>
      </c>
    </row>
    <row r="22" spans="1:6" x14ac:dyDescent="0.15">
      <c r="A22" s="55"/>
      <c r="B22" s="74" t="s">
        <v>247</v>
      </c>
      <c r="C22" s="75">
        <v>0</v>
      </c>
      <c r="D22" s="92" t="s">
        <v>297</v>
      </c>
      <c r="E22" s="87">
        <v>16</v>
      </c>
      <c r="F22" s="92" t="s">
        <v>307</v>
      </c>
    </row>
    <row r="23" spans="1:6" x14ac:dyDescent="0.15">
      <c r="A23" s="55"/>
      <c r="B23" s="74" t="s">
        <v>248</v>
      </c>
      <c r="C23" s="75">
        <v>11</v>
      </c>
      <c r="D23" s="93" t="s">
        <v>302</v>
      </c>
      <c r="E23" s="87">
        <v>22</v>
      </c>
      <c r="F23" s="92">
        <v>1.375</v>
      </c>
    </row>
    <row r="24" spans="1:6" x14ac:dyDescent="0.15">
      <c r="A24" s="55"/>
      <c r="B24" s="74" t="s">
        <v>249</v>
      </c>
      <c r="C24" s="75">
        <v>0</v>
      </c>
      <c r="D24" s="93" t="s">
        <v>299</v>
      </c>
      <c r="E24" s="87">
        <v>44</v>
      </c>
      <c r="F24" s="92">
        <v>0.84615384615384615</v>
      </c>
    </row>
    <row r="25" spans="1:6" x14ac:dyDescent="0.15">
      <c r="A25" s="55"/>
      <c r="B25" s="74" t="s">
        <v>250</v>
      </c>
      <c r="C25" s="75">
        <v>0</v>
      </c>
      <c r="D25" s="93" t="s">
        <v>299</v>
      </c>
      <c r="E25" s="87">
        <v>88</v>
      </c>
      <c r="F25" s="93">
        <v>1</v>
      </c>
    </row>
    <row r="26" spans="1:6" x14ac:dyDescent="0.15">
      <c r="A26" s="55"/>
      <c r="B26" s="74" t="s">
        <v>251</v>
      </c>
      <c r="C26" s="75">
        <v>0</v>
      </c>
      <c r="D26" s="93" t="s">
        <v>299</v>
      </c>
      <c r="E26" s="87">
        <v>4</v>
      </c>
      <c r="F26" s="92">
        <v>8.5106382978723402E-2</v>
      </c>
    </row>
    <row r="27" spans="1:6" x14ac:dyDescent="0.15">
      <c r="A27" s="55"/>
      <c r="B27" s="74" t="s">
        <v>252</v>
      </c>
      <c r="C27" s="75">
        <v>7</v>
      </c>
      <c r="D27" s="92">
        <v>0.4375</v>
      </c>
      <c r="E27" s="87">
        <v>61</v>
      </c>
      <c r="F27" s="92">
        <v>1.1090909090909091</v>
      </c>
    </row>
    <row r="28" spans="1:6" x14ac:dyDescent="0.15">
      <c r="A28" s="55"/>
      <c r="B28" s="74" t="s">
        <v>253</v>
      </c>
      <c r="C28" s="75">
        <v>89</v>
      </c>
      <c r="D28" s="92">
        <v>1.4126984126984128</v>
      </c>
      <c r="E28" s="87">
        <v>531</v>
      </c>
      <c r="F28" s="92">
        <v>1.2733812949640289</v>
      </c>
    </row>
    <row r="29" spans="1:6" x14ac:dyDescent="0.15">
      <c r="A29" s="55"/>
      <c r="B29" s="74" t="s">
        <v>254</v>
      </c>
      <c r="C29" s="75">
        <v>6</v>
      </c>
      <c r="D29" s="92">
        <v>0.46153846153846156</v>
      </c>
      <c r="E29" s="87">
        <v>61</v>
      </c>
      <c r="F29" s="92">
        <v>0.39102564102564102</v>
      </c>
    </row>
    <row r="30" spans="1:6" x14ac:dyDescent="0.15">
      <c r="A30" s="55"/>
      <c r="B30" s="74" t="s">
        <v>255</v>
      </c>
      <c r="C30" s="75">
        <v>3</v>
      </c>
      <c r="D30" s="92">
        <v>0.21428571428571427</v>
      </c>
      <c r="E30" s="87">
        <v>19</v>
      </c>
      <c r="F30" s="92">
        <v>0.65517241379310343</v>
      </c>
    </row>
    <row r="31" spans="1:6" x14ac:dyDescent="0.15">
      <c r="A31" s="55"/>
      <c r="B31" s="74" t="s">
        <v>256</v>
      </c>
      <c r="C31" s="75">
        <v>0</v>
      </c>
      <c r="D31" s="93" t="s">
        <v>299</v>
      </c>
      <c r="E31" s="87">
        <v>0</v>
      </c>
      <c r="F31" s="93" t="s">
        <v>299</v>
      </c>
    </row>
    <row r="32" spans="1:6" x14ac:dyDescent="0.15">
      <c r="A32" s="55"/>
      <c r="B32" s="74" t="s">
        <v>257</v>
      </c>
      <c r="C32" s="75">
        <v>4</v>
      </c>
      <c r="D32" s="93" t="s">
        <v>298</v>
      </c>
      <c r="E32" s="87">
        <v>45</v>
      </c>
      <c r="F32" s="92">
        <v>1.3235294117647058</v>
      </c>
    </row>
    <row r="33" spans="1:6" x14ac:dyDescent="0.15">
      <c r="A33" s="55"/>
      <c r="B33" s="74" t="s">
        <v>258</v>
      </c>
      <c r="C33" s="75">
        <v>17</v>
      </c>
      <c r="D33" s="92" t="s">
        <v>303</v>
      </c>
      <c r="E33" s="87">
        <v>110</v>
      </c>
      <c r="F33" s="92">
        <v>1.6923076923076923</v>
      </c>
    </row>
    <row r="34" spans="1:6" x14ac:dyDescent="0.15">
      <c r="A34" s="55"/>
      <c r="B34" s="74" t="s">
        <v>259</v>
      </c>
      <c r="C34" s="75">
        <v>13</v>
      </c>
      <c r="D34" s="92">
        <v>1.8571428571428572</v>
      </c>
      <c r="E34" s="87">
        <v>145</v>
      </c>
      <c r="F34" s="92">
        <v>1.8354430379746836</v>
      </c>
    </row>
    <row r="35" spans="1:6" x14ac:dyDescent="0.15">
      <c r="A35" s="55"/>
      <c r="B35" s="74" t="s">
        <v>260</v>
      </c>
      <c r="C35" s="75">
        <v>71</v>
      </c>
      <c r="D35" s="92" t="s">
        <v>304</v>
      </c>
      <c r="E35" s="87">
        <v>338</v>
      </c>
      <c r="F35" s="92">
        <v>1.198581560283688</v>
      </c>
    </row>
    <row r="36" spans="1:6" x14ac:dyDescent="0.15">
      <c r="A36" s="55"/>
      <c r="B36" s="74" t="s">
        <v>261</v>
      </c>
      <c r="C36" s="75">
        <v>18</v>
      </c>
      <c r="D36" s="93">
        <v>1.8</v>
      </c>
      <c r="E36" s="87">
        <v>84</v>
      </c>
      <c r="F36" s="92">
        <v>1.1506849315068493</v>
      </c>
    </row>
    <row r="37" spans="1:6" x14ac:dyDescent="0.15">
      <c r="A37" s="55"/>
      <c r="B37" s="74" t="s">
        <v>262</v>
      </c>
      <c r="C37" s="75">
        <v>14</v>
      </c>
      <c r="D37" s="92">
        <v>0.60869565217391308</v>
      </c>
      <c r="E37" s="87">
        <v>146</v>
      </c>
      <c r="F37" s="92">
        <v>0.9419354838709677</v>
      </c>
    </row>
    <row r="38" spans="1:6" x14ac:dyDescent="0.15">
      <c r="A38" s="55"/>
      <c r="B38" s="74" t="s">
        <v>263</v>
      </c>
      <c r="C38" s="75">
        <v>29</v>
      </c>
      <c r="D38" s="92" t="s">
        <v>305</v>
      </c>
      <c r="E38" s="87">
        <v>170</v>
      </c>
      <c r="F38" s="92">
        <v>1.8478260869565217</v>
      </c>
    </row>
    <row r="39" spans="1:6" ht="14.25" thickBot="1" x14ac:dyDescent="0.2">
      <c r="A39" s="55"/>
      <c r="B39" s="76" t="s">
        <v>77</v>
      </c>
      <c r="C39" s="77">
        <v>40</v>
      </c>
      <c r="D39" s="84" t="s">
        <v>306</v>
      </c>
      <c r="E39" s="88">
        <v>164</v>
      </c>
      <c r="F39" s="86">
        <v>1.6734693877551021</v>
      </c>
    </row>
    <row r="40" spans="1:6" ht="14.25" thickBot="1" x14ac:dyDescent="0.2">
      <c r="A40" s="54"/>
      <c r="B40" s="78" t="s">
        <v>264</v>
      </c>
      <c r="C40" s="79">
        <v>3005</v>
      </c>
      <c r="D40" s="85">
        <v>1.1807465618860511</v>
      </c>
      <c r="E40" s="89">
        <v>15373</v>
      </c>
      <c r="F40" s="85">
        <v>1.0591112642094385</v>
      </c>
    </row>
    <row r="41" spans="1:6" x14ac:dyDescent="0.15">
      <c r="A41" s="55"/>
      <c r="B41" s="80" t="s">
        <v>265</v>
      </c>
      <c r="C41" s="81">
        <v>396</v>
      </c>
      <c r="D41" s="94">
        <v>0.97058823529411764</v>
      </c>
      <c r="E41" s="90">
        <v>2337</v>
      </c>
      <c r="F41" s="94">
        <v>0.98941574936494492</v>
      </c>
    </row>
    <row r="42" spans="1:6" ht="14.25" thickBot="1" x14ac:dyDescent="0.2">
      <c r="A42" s="54"/>
      <c r="B42" s="82" t="s">
        <v>149</v>
      </c>
      <c r="C42" s="83">
        <v>3401</v>
      </c>
      <c r="D42" s="86">
        <v>1.1517101252963089</v>
      </c>
      <c r="E42" s="91">
        <v>17710</v>
      </c>
      <c r="F42" s="86">
        <v>1.0493571132310244</v>
      </c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43"/>
  <sheetViews>
    <sheetView workbookViewId="0">
      <selection activeCell="A16" sqref="A16:IV17"/>
    </sheetView>
  </sheetViews>
  <sheetFormatPr defaultRowHeight="13.5" x14ac:dyDescent="0.15"/>
  <sheetData>
    <row r="3" spans="1:6" ht="14.25" x14ac:dyDescent="0.15">
      <c r="B3" s="166" t="s">
        <v>281</v>
      </c>
      <c r="C3" s="166"/>
      <c r="D3" s="166"/>
      <c r="E3" s="166"/>
      <c r="F3" s="166"/>
    </row>
    <row r="4" spans="1:6" ht="14.25" thickBot="1" x14ac:dyDescent="0.2">
      <c r="B4" s="167" t="s">
        <v>227</v>
      </c>
      <c r="C4" s="167"/>
      <c r="D4" s="167"/>
      <c r="E4" s="167"/>
      <c r="F4" s="167"/>
    </row>
    <row r="5" spans="1:6" x14ac:dyDescent="0.15">
      <c r="B5" s="73"/>
      <c r="C5" s="168" t="s">
        <v>290</v>
      </c>
      <c r="D5" s="169"/>
      <c r="E5" s="170" t="s">
        <v>291</v>
      </c>
      <c r="F5" s="171"/>
    </row>
    <row r="6" spans="1:6" x14ac:dyDescent="0.15">
      <c r="A6" s="55"/>
      <c r="B6" s="74" t="s">
        <v>230</v>
      </c>
      <c r="C6" s="75">
        <v>1880</v>
      </c>
      <c r="D6" s="92">
        <v>1.4618973561430793</v>
      </c>
      <c r="E6" s="87">
        <v>10092</v>
      </c>
      <c r="F6" s="92">
        <v>1.1224557891224558</v>
      </c>
    </row>
    <row r="7" spans="1:6" x14ac:dyDescent="0.15">
      <c r="A7" s="55"/>
      <c r="B7" s="74" t="s">
        <v>231</v>
      </c>
      <c r="C7" s="75">
        <v>137</v>
      </c>
      <c r="D7" s="92">
        <v>1.3838383838383839</v>
      </c>
      <c r="E7" s="87">
        <v>1039</v>
      </c>
      <c r="F7" s="92">
        <v>1.1220302375809936</v>
      </c>
    </row>
    <row r="8" spans="1:6" x14ac:dyDescent="0.15">
      <c r="A8" s="55"/>
      <c r="B8" s="74" t="s">
        <v>232</v>
      </c>
      <c r="C8" s="75">
        <v>44</v>
      </c>
      <c r="D8" s="92">
        <v>1.8333333333333333</v>
      </c>
      <c r="E8" s="87">
        <v>295</v>
      </c>
      <c r="F8" s="92">
        <v>1.5051020408163265</v>
      </c>
    </row>
    <row r="9" spans="1:6" x14ac:dyDescent="0.15">
      <c r="A9" s="55"/>
      <c r="B9" s="74" t="s">
        <v>233</v>
      </c>
      <c r="C9" s="75">
        <v>150</v>
      </c>
      <c r="D9" s="92">
        <v>0.73891625615763545</v>
      </c>
      <c r="E9" s="87">
        <v>1088</v>
      </c>
      <c r="F9" s="92">
        <v>0.93955094991364418</v>
      </c>
    </row>
    <row r="10" spans="1:6" x14ac:dyDescent="0.15">
      <c r="A10" s="55"/>
      <c r="B10" s="74" t="s">
        <v>234</v>
      </c>
      <c r="C10" s="75">
        <v>37</v>
      </c>
      <c r="D10" s="92">
        <v>1.9473684210526316</v>
      </c>
      <c r="E10" s="87">
        <v>243</v>
      </c>
      <c r="F10" s="92">
        <v>0.74085365853658536</v>
      </c>
    </row>
    <row r="11" spans="1:6" x14ac:dyDescent="0.15">
      <c r="A11" s="55"/>
      <c r="B11" s="74" t="s">
        <v>235</v>
      </c>
      <c r="C11" s="75">
        <v>54</v>
      </c>
      <c r="D11" s="92">
        <v>0.72972972972972971</v>
      </c>
      <c r="E11" s="87">
        <v>468</v>
      </c>
      <c r="F11" s="92">
        <v>0.93787575150300606</v>
      </c>
    </row>
    <row r="12" spans="1:6" x14ac:dyDescent="0.15">
      <c r="A12" s="55"/>
      <c r="B12" s="74" t="s">
        <v>236</v>
      </c>
      <c r="C12" s="75">
        <v>114</v>
      </c>
      <c r="D12" s="92">
        <v>0.68674698795180722</v>
      </c>
      <c r="E12" s="87">
        <v>740</v>
      </c>
      <c r="F12" s="92">
        <v>0.86651053864168615</v>
      </c>
    </row>
    <row r="13" spans="1:6" x14ac:dyDescent="0.15">
      <c r="A13" s="55"/>
      <c r="B13" s="74" t="s">
        <v>237</v>
      </c>
      <c r="C13" s="75">
        <v>53</v>
      </c>
      <c r="D13" s="92">
        <v>1.1276595744680851</v>
      </c>
      <c r="E13" s="87">
        <v>304</v>
      </c>
      <c r="F13" s="92">
        <v>0.83977900552486184</v>
      </c>
    </row>
    <row r="14" spans="1:6" x14ac:dyDescent="0.15">
      <c r="A14" s="55"/>
      <c r="B14" s="74" t="s">
        <v>238</v>
      </c>
      <c r="C14" s="75">
        <v>0</v>
      </c>
      <c r="D14" s="92" t="s">
        <v>202</v>
      </c>
      <c r="E14" s="87">
        <v>15</v>
      </c>
      <c r="F14" s="92">
        <v>0.33333333333333331</v>
      </c>
    </row>
    <row r="15" spans="1:6" x14ac:dyDescent="0.15">
      <c r="A15" s="55"/>
      <c r="B15" s="74" t="s">
        <v>239</v>
      </c>
      <c r="C15" s="75">
        <v>17</v>
      </c>
      <c r="D15" s="92">
        <v>0.33333333333333331</v>
      </c>
      <c r="E15" s="87">
        <v>266</v>
      </c>
      <c r="F15" s="92">
        <v>1.2975609756097561</v>
      </c>
    </row>
    <row r="16" spans="1:6" x14ac:dyDescent="0.15">
      <c r="A16" s="55"/>
      <c r="B16" s="74" t="s">
        <v>240</v>
      </c>
      <c r="C16" s="75">
        <v>6</v>
      </c>
      <c r="D16" s="92">
        <v>0.8571428571428571</v>
      </c>
      <c r="E16" s="87">
        <v>79</v>
      </c>
      <c r="F16" s="93">
        <v>1.58</v>
      </c>
    </row>
    <row r="17" spans="1:6" x14ac:dyDescent="0.15">
      <c r="A17" s="55"/>
      <c r="B17" s="74" t="s">
        <v>241</v>
      </c>
      <c r="C17" s="75">
        <v>2</v>
      </c>
      <c r="D17" s="92">
        <v>0.66666666666666663</v>
      </c>
      <c r="E17" s="87">
        <v>30</v>
      </c>
      <c r="F17" s="92">
        <v>0.88235294117647056</v>
      </c>
    </row>
    <row r="18" spans="1:6" x14ac:dyDescent="0.15">
      <c r="A18" s="55"/>
      <c r="B18" s="74" t="s">
        <v>242</v>
      </c>
      <c r="C18" s="75">
        <v>100</v>
      </c>
      <c r="D18" s="92">
        <v>0.99009900990099009</v>
      </c>
      <c r="E18" s="87">
        <v>919</v>
      </c>
      <c r="F18" s="92">
        <v>1.2108036890645586</v>
      </c>
    </row>
    <row r="19" spans="1:6" x14ac:dyDescent="0.15">
      <c r="A19" s="55"/>
      <c r="B19" s="74" t="s">
        <v>243</v>
      </c>
      <c r="C19" s="75">
        <v>5</v>
      </c>
      <c r="D19" s="93">
        <v>0.5</v>
      </c>
      <c r="E19" s="87">
        <v>76</v>
      </c>
      <c r="F19" s="92">
        <v>1.3571428571428572</v>
      </c>
    </row>
    <row r="20" spans="1:6" x14ac:dyDescent="0.15">
      <c r="A20" s="55"/>
      <c r="B20" s="74" t="s">
        <v>244</v>
      </c>
      <c r="C20" s="75">
        <v>2</v>
      </c>
      <c r="D20" s="92">
        <v>0.66666666666666663</v>
      </c>
      <c r="E20" s="87">
        <v>20</v>
      </c>
      <c r="F20" s="92">
        <v>0.48780487804878048</v>
      </c>
    </row>
    <row r="21" spans="1:6" x14ac:dyDescent="0.15">
      <c r="A21" s="55"/>
      <c r="B21" s="74" t="s">
        <v>245</v>
      </c>
      <c r="C21" s="75">
        <v>3</v>
      </c>
      <c r="D21" s="92" t="s">
        <v>187</v>
      </c>
      <c r="E21" s="87">
        <v>10</v>
      </c>
      <c r="F21" s="92">
        <v>1.1111111111111112</v>
      </c>
    </row>
    <row r="22" spans="1:6" x14ac:dyDescent="0.15">
      <c r="A22" s="55"/>
      <c r="B22" s="74" t="s">
        <v>246</v>
      </c>
      <c r="C22" s="75">
        <v>65</v>
      </c>
      <c r="D22" s="93">
        <v>1.3</v>
      </c>
      <c r="E22" s="87">
        <v>310</v>
      </c>
      <c r="F22" s="92">
        <v>0.76732673267326734</v>
      </c>
    </row>
    <row r="23" spans="1:6" x14ac:dyDescent="0.15">
      <c r="A23" s="55"/>
      <c r="B23" s="74" t="s">
        <v>247</v>
      </c>
      <c r="C23" s="75">
        <v>0</v>
      </c>
      <c r="D23" s="92" t="s">
        <v>202</v>
      </c>
      <c r="E23" s="87">
        <v>16</v>
      </c>
      <c r="F23" s="92">
        <v>1.1428571428571428</v>
      </c>
    </row>
    <row r="24" spans="1:6" x14ac:dyDescent="0.15">
      <c r="A24" s="55"/>
      <c r="B24" s="74" t="s">
        <v>248</v>
      </c>
      <c r="C24" s="75">
        <v>4</v>
      </c>
      <c r="D24" s="93">
        <v>1</v>
      </c>
      <c r="E24" s="87">
        <v>26</v>
      </c>
      <c r="F24" s="93">
        <v>1.3</v>
      </c>
    </row>
    <row r="25" spans="1:6" x14ac:dyDescent="0.15">
      <c r="A25" s="55"/>
      <c r="B25" s="74" t="s">
        <v>249</v>
      </c>
      <c r="C25" s="75">
        <v>13</v>
      </c>
      <c r="D25" s="93" t="s">
        <v>292</v>
      </c>
      <c r="E25" s="87">
        <v>57</v>
      </c>
      <c r="F25" s="92">
        <v>1.0555555555555556</v>
      </c>
    </row>
    <row r="26" spans="1:6" x14ac:dyDescent="0.15">
      <c r="A26" s="55"/>
      <c r="B26" s="74" t="s">
        <v>250</v>
      </c>
      <c r="C26" s="75">
        <v>26</v>
      </c>
      <c r="D26" s="92" t="s">
        <v>293</v>
      </c>
      <c r="E26" s="87">
        <v>114</v>
      </c>
      <c r="F26" s="92">
        <v>1.2127659574468086</v>
      </c>
    </row>
    <row r="27" spans="1:6" x14ac:dyDescent="0.15">
      <c r="A27" s="55"/>
      <c r="B27" s="74" t="s">
        <v>251</v>
      </c>
      <c r="C27" s="75">
        <v>1</v>
      </c>
      <c r="D27" s="92" t="s">
        <v>201</v>
      </c>
      <c r="E27" s="87">
        <v>5</v>
      </c>
      <c r="F27" s="92">
        <v>0.10638297872340426</v>
      </c>
    </row>
    <row r="28" spans="1:6" x14ac:dyDescent="0.15">
      <c r="A28" s="55"/>
      <c r="B28" s="74" t="s">
        <v>252</v>
      </c>
      <c r="C28" s="75">
        <v>12</v>
      </c>
      <c r="D28" s="93" t="s">
        <v>187</v>
      </c>
      <c r="E28" s="87">
        <v>73</v>
      </c>
      <c r="F28" s="92">
        <v>1.2372881355932204</v>
      </c>
    </row>
    <row r="29" spans="1:6" x14ac:dyDescent="0.15">
      <c r="A29" s="55"/>
      <c r="B29" s="74" t="s">
        <v>253</v>
      </c>
      <c r="C29" s="75">
        <v>81</v>
      </c>
      <c r="D29" s="92">
        <v>1.1911764705882353</v>
      </c>
      <c r="E29" s="87">
        <v>612</v>
      </c>
      <c r="F29" s="92">
        <v>1.2618556701030927</v>
      </c>
    </row>
    <row r="30" spans="1:6" x14ac:dyDescent="0.15">
      <c r="A30" s="55"/>
      <c r="B30" s="74" t="s">
        <v>254</v>
      </c>
      <c r="C30" s="75">
        <v>10</v>
      </c>
      <c r="D30" s="92">
        <v>0.58823529411764708</v>
      </c>
      <c r="E30" s="87">
        <v>71</v>
      </c>
      <c r="F30" s="92">
        <v>0.41040462427745666</v>
      </c>
    </row>
    <row r="31" spans="1:6" x14ac:dyDescent="0.15">
      <c r="A31" s="55"/>
      <c r="B31" s="74" t="s">
        <v>255</v>
      </c>
      <c r="C31" s="75">
        <v>5</v>
      </c>
      <c r="D31" s="93">
        <v>1</v>
      </c>
      <c r="E31" s="87">
        <v>24</v>
      </c>
      <c r="F31" s="92">
        <v>0.70588235294117652</v>
      </c>
    </row>
    <row r="32" spans="1:6" x14ac:dyDescent="0.15">
      <c r="A32" s="55"/>
      <c r="B32" s="74" t="s">
        <v>256</v>
      </c>
      <c r="C32" s="75">
        <v>0</v>
      </c>
      <c r="D32" s="92" t="s">
        <v>294</v>
      </c>
      <c r="E32" s="87">
        <v>0</v>
      </c>
      <c r="F32" s="92" t="s">
        <v>294</v>
      </c>
    </row>
    <row r="33" spans="1:6" x14ac:dyDescent="0.15">
      <c r="A33" s="55"/>
      <c r="B33" s="74" t="s">
        <v>257</v>
      </c>
      <c r="C33" s="75">
        <v>4</v>
      </c>
      <c r="D33" s="93">
        <v>0.5</v>
      </c>
      <c r="E33" s="87">
        <v>49</v>
      </c>
      <c r="F33" s="92">
        <v>1.1666666666666667</v>
      </c>
    </row>
    <row r="34" spans="1:6" x14ac:dyDescent="0.15">
      <c r="A34" s="55"/>
      <c r="B34" s="74" t="s">
        <v>258</v>
      </c>
      <c r="C34" s="75">
        <v>0</v>
      </c>
      <c r="D34" s="92" t="s">
        <v>202</v>
      </c>
      <c r="E34" s="87">
        <v>110</v>
      </c>
      <c r="F34" s="92">
        <v>1.3580246913580247</v>
      </c>
    </row>
    <row r="35" spans="1:6" x14ac:dyDescent="0.15">
      <c r="A35" s="55"/>
      <c r="B35" s="74" t="s">
        <v>259</v>
      </c>
      <c r="C35" s="75">
        <v>21</v>
      </c>
      <c r="D35" s="92">
        <v>0.72413793103448276</v>
      </c>
      <c r="E35" s="87">
        <v>166</v>
      </c>
      <c r="F35" s="92">
        <v>1.537037037037037</v>
      </c>
    </row>
    <row r="36" spans="1:6" x14ac:dyDescent="0.15">
      <c r="A36" s="55"/>
      <c r="B36" s="74" t="s">
        <v>260</v>
      </c>
      <c r="C36" s="75">
        <v>88</v>
      </c>
      <c r="D36" s="92">
        <v>1.3968253968253967</v>
      </c>
      <c r="E36" s="87">
        <v>426</v>
      </c>
      <c r="F36" s="92">
        <v>1.2347826086956522</v>
      </c>
    </row>
    <row r="37" spans="1:6" x14ac:dyDescent="0.15">
      <c r="A37" s="55"/>
      <c r="B37" s="74" t="s">
        <v>261</v>
      </c>
      <c r="C37" s="75">
        <v>9</v>
      </c>
      <c r="D37" s="92">
        <v>0.5625</v>
      </c>
      <c r="E37" s="87">
        <v>93</v>
      </c>
      <c r="F37" s="92">
        <v>1.0449438202247192</v>
      </c>
    </row>
    <row r="38" spans="1:6" x14ac:dyDescent="0.15">
      <c r="A38" s="55"/>
      <c r="B38" s="74" t="s">
        <v>262</v>
      </c>
      <c r="C38" s="75">
        <v>15</v>
      </c>
      <c r="D38" s="92">
        <v>0.9375</v>
      </c>
      <c r="E38" s="87">
        <v>161</v>
      </c>
      <c r="F38" s="92">
        <v>0.94152046783625731</v>
      </c>
    </row>
    <row r="39" spans="1:6" x14ac:dyDescent="0.15">
      <c r="A39" s="55"/>
      <c r="B39" s="74" t="s">
        <v>263</v>
      </c>
      <c r="C39" s="75">
        <v>34</v>
      </c>
      <c r="D39" s="92">
        <v>1.4782608695652173</v>
      </c>
      <c r="E39" s="87">
        <v>204</v>
      </c>
      <c r="F39" s="92">
        <v>1.7739130434782608</v>
      </c>
    </row>
    <row r="40" spans="1:6" ht="14.25" thickBot="1" x14ac:dyDescent="0.2">
      <c r="A40" s="55"/>
      <c r="B40" s="76" t="s">
        <v>77</v>
      </c>
      <c r="C40" s="77">
        <v>15</v>
      </c>
      <c r="D40" s="84">
        <v>1.25</v>
      </c>
      <c r="E40" s="88">
        <v>179</v>
      </c>
      <c r="F40" s="86">
        <v>1.6272727272727272</v>
      </c>
    </row>
    <row r="41" spans="1:6" ht="14.25" thickBot="1" x14ac:dyDescent="0.2">
      <c r="A41" s="95"/>
      <c r="B41" s="78" t="s">
        <v>264</v>
      </c>
      <c r="C41" s="79">
        <v>3007</v>
      </c>
      <c r="D41" s="85">
        <v>1.2298568507157464</v>
      </c>
      <c r="E41" s="89">
        <v>18380</v>
      </c>
      <c r="F41" s="85">
        <v>1.0837264150943395</v>
      </c>
    </row>
    <row r="42" spans="1:6" x14ac:dyDescent="0.15">
      <c r="A42" s="55"/>
      <c r="B42" s="80" t="s">
        <v>265</v>
      </c>
      <c r="C42" s="81">
        <v>443</v>
      </c>
      <c r="D42" s="94">
        <v>1.1750663129973475</v>
      </c>
      <c r="E42" s="90">
        <v>2780</v>
      </c>
      <c r="F42" s="94">
        <v>1.0149689667761956</v>
      </c>
    </row>
    <row r="43" spans="1:6" ht="14.25" thickBot="1" x14ac:dyDescent="0.2">
      <c r="A43" s="54"/>
      <c r="B43" s="82" t="s">
        <v>149</v>
      </c>
      <c r="C43" s="83">
        <v>3450</v>
      </c>
      <c r="D43" s="86">
        <v>1.2225372076541461</v>
      </c>
      <c r="E43" s="91">
        <v>21160</v>
      </c>
      <c r="F43" s="86">
        <v>1.0741662013300168</v>
      </c>
    </row>
  </sheetData>
  <mergeCells count="4">
    <mergeCell ref="B3:F3"/>
    <mergeCell ref="B4:F4"/>
    <mergeCell ref="C5:D5"/>
    <mergeCell ref="E5:F5"/>
  </mergeCells>
  <phoneticPr fontId="10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42"/>
  <sheetViews>
    <sheetView workbookViewId="0">
      <selection activeCell="B1" sqref="B1:F65536"/>
    </sheetView>
  </sheetViews>
  <sheetFormatPr defaultRowHeight="13.5" x14ac:dyDescent="0.15"/>
  <cols>
    <col min="2" max="2" width="8" customWidth="1"/>
  </cols>
  <sheetData>
    <row r="2" spans="2:8" ht="14.25" x14ac:dyDescent="0.15">
      <c r="B2" s="166" t="s">
        <v>281</v>
      </c>
      <c r="C2" s="166"/>
      <c r="D2" s="166"/>
      <c r="E2" s="166"/>
      <c r="F2" s="166"/>
    </row>
    <row r="3" spans="2:8" ht="14.25" thickBot="1" x14ac:dyDescent="0.2">
      <c r="B3" s="167" t="s">
        <v>227</v>
      </c>
      <c r="C3" s="167"/>
      <c r="D3" s="167"/>
      <c r="E3" s="167"/>
      <c r="F3" s="167"/>
    </row>
    <row r="4" spans="2:8" x14ac:dyDescent="0.15">
      <c r="B4" s="73"/>
      <c r="C4" s="168" t="s">
        <v>308</v>
      </c>
      <c r="D4" s="169"/>
      <c r="E4" s="170" t="s">
        <v>309</v>
      </c>
      <c r="F4" s="171"/>
    </row>
    <row r="5" spans="2:8" x14ac:dyDescent="0.15">
      <c r="B5" s="74" t="s">
        <v>230</v>
      </c>
      <c r="C5" s="75">
        <v>1767</v>
      </c>
      <c r="D5" s="92">
        <v>1.2703091301222142</v>
      </c>
      <c r="E5" s="87">
        <v>11859</v>
      </c>
      <c r="F5" s="92">
        <v>1.1422654594490464</v>
      </c>
      <c r="H5" s="50"/>
    </row>
    <row r="6" spans="2:8" x14ac:dyDescent="0.15">
      <c r="B6" s="74" t="s">
        <v>231</v>
      </c>
      <c r="C6" s="75">
        <v>81</v>
      </c>
      <c r="D6" s="92">
        <v>0.65322580645161288</v>
      </c>
      <c r="E6" s="87">
        <v>1120</v>
      </c>
      <c r="F6" s="92">
        <v>1.0666666666666667</v>
      </c>
      <c r="H6" s="50"/>
    </row>
    <row r="7" spans="2:8" x14ac:dyDescent="0.15">
      <c r="B7" s="74" t="s">
        <v>232</v>
      </c>
      <c r="C7" s="75">
        <v>18</v>
      </c>
      <c r="D7" s="92">
        <v>0.27272727272727271</v>
      </c>
      <c r="E7" s="87">
        <v>313</v>
      </c>
      <c r="F7" s="92">
        <v>1.1946564885496183</v>
      </c>
      <c r="H7" s="50"/>
    </row>
    <row r="8" spans="2:8" x14ac:dyDescent="0.15">
      <c r="B8" s="74" t="s">
        <v>233</v>
      </c>
      <c r="C8" s="75">
        <v>138</v>
      </c>
      <c r="D8" s="92">
        <v>0.5390625</v>
      </c>
      <c r="E8" s="87">
        <v>1226</v>
      </c>
      <c r="F8" s="92">
        <v>0.86704384724186701</v>
      </c>
      <c r="H8" s="50"/>
    </row>
    <row r="9" spans="2:8" x14ac:dyDescent="0.15">
      <c r="B9" s="74" t="s">
        <v>234</v>
      </c>
      <c r="C9" s="75">
        <v>65</v>
      </c>
      <c r="D9" s="92">
        <v>1.1206896551724137</v>
      </c>
      <c r="E9" s="87">
        <v>308</v>
      </c>
      <c r="F9" s="92">
        <v>0.79792746113989632</v>
      </c>
      <c r="H9" s="50"/>
    </row>
    <row r="10" spans="2:8" x14ac:dyDescent="0.15">
      <c r="B10" s="74" t="s">
        <v>235</v>
      </c>
      <c r="C10" s="75">
        <v>55</v>
      </c>
      <c r="D10" s="92">
        <v>0.43307086614173229</v>
      </c>
      <c r="E10" s="87">
        <v>523</v>
      </c>
      <c r="F10" s="92">
        <v>0.83546325878594252</v>
      </c>
      <c r="H10" s="50"/>
    </row>
    <row r="11" spans="2:8" x14ac:dyDescent="0.15">
      <c r="B11" s="74" t="s">
        <v>236</v>
      </c>
      <c r="C11" s="75">
        <v>106</v>
      </c>
      <c r="D11" s="92">
        <v>0.60571428571428576</v>
      </c>
      <c r="E11" s="87">
        <v>846</v>
      </c>
      <c r="F11" s="92">
        <v>0.82215743440233235</v>
      </c>
      <c r="H11" s="50"/>
    </row>
    <row r="12" spans="2:8" x14ac:dyDescent="0.15">
      <c r="B12" s="74" t="s">
        <v>237</v>
      </c>
      <c r="C12" s="75">
        <v>50</v>
      </c>
      <c r="D12" s="92">
        <v>1.0869565217391304</v>
      </c>
      <c r="E12" s="87">
        <v>354</v>
      </c>
      <c r="F12" s="92">
        <v>0.86764705882352944</v>
      </c>
      <c r="H12" s="50"/>
    </row>
    <row r="13" spans="2:8" x14ac:dyDescent="0.15">
      <c r="B13" s="74" t="s">
        <v>238</v>
      </c>
      <c r="C13" s="75">
        <v>6</v>
      </c>
      <c r="D13" s="93">
        <v>0.4</v>
      </c>
      <c r="E13" s="87">
        <v>21</v>
      </c>
      <c r="F13" s="93">
        <v>0.35</v>
      </c>
      <c r="H13" s="50"/>
    </row>
    <row r="14" spans="2:8" x14ac:dyDescent="0.15">
      <c r="B14" s="74" t="s">
        <v>239</v>
      </c>
      <c r="C14" s="75">
        <v>19</v>
      </c>
      <c r="D14" s="92">
        <v>0.79166666666666663</v>
      </c>
      <c r="E14" s="87">
        <v>285</v>
      </c>
      <c r="F14" s="92">
        <v>1.2445414847161571</v>
      </c>
      <c r="H14" s="50"/>
    </row>
    <row r="15" spans="2:8" x14ac:dyDescent="0.15">
      <c r="B15" s="74" t="s">
        <v>240</v>
      </c>
      <c r="C15" s="75">
        <v>6</v>
      </c>
      <c r="D15" s="92" t="s">
        <v>208</v>
      </c>
      <c r="E15" s="87">
        <v>85</v>
      </c>
      <c r="F15" s="92">
        <v>1.6037735849056605</v>
      </c>
      <c r="H15" s="50"/>
    </row>
    <row r="16" spans="2:8" x14ac:dyDescent="0.15">
      <c r="B16" s="74" t="s">
        <v>241</v>
      </c>
      <c r="C16" s="75">
        <v>4</v>
      </c>
      <c r="D16" s="92" t="s">
        <v>310</v>
      </c>
      <c r="E16" s="87">
        <v>34</v>
      </c>
      <c r="F16" s="93">
        <v>1</v>
      </c>
      <c r="H16" s="50"/>
    </row>
    <row r="17" spans="2:8" x14ac:dyDescent="0.15">
      <c r="B17" s="74" t="s">
        <v>242</v>
      </c>
      <c r="C17" s="75">
        <v>140</v>
      </c>
      <c r="D17" s="92">
        <v>1.386138613861386</v>
      </c>
      <c r="E17" s="87">
        <v>1059</v>
      </c>
      <c r="F17" s="92">
        <v>1.2313953488372094</v>
      </c>
      <c r="H17" s="50"/>
    </row>
    <row r="18" spans="2:8" x14ac:dyDescent="0.15">
      <c r="B18" s="74" t="s">
        <v>243</v>
      </c>
      <c r="C18" s="75">
        <v>9</v>
      </c>
      <c r="D18" s="92" t="s">
        <v>310</v>
      </c>
      <c r="E18" s="87">
        <v>85</v>
      </c>
      <c r="F18" s="92">
        <v>1.5178571428571428</v>
      </c>
      <c r="H18" s="50"/>
    </row>
    <row r="19" spans="2:8" x14ac:dyDescent="0.15">
      <c r="B19" s="74" t="s">
        <v>244</v>
      </c>
      <c r="C19" s="75">
        <v>1</v>
      </c>
      <c r="D19" s="92">
        <v>0.33333333333333331</v>
      </c>
      <c r="E19" s="87">
        <v>21</v>
      </c>
      <c r="F19" s="92">
        <v>0.47727272727272729</v>
      </c>
      <c r="H19" s="50"/>
    </row>
    <row r="20" spans="2:8" x14ac:dyDescent="0.15">
      <c r="B20" s="74" t="s">
        <v>245</v>
      </c>
      <c r="C20" s="75">
        <v>0</v>
      </c>
      <c r="D20" s="92" t="s">
        <v>185</v>
      </c>
      <c r="E20" s="87">
        <v>10</v>
      </c>
      <c r="F20" s="93">
        <v>1</v>
      </c>
      <c r="H20" s="50"/>
    </row>
    <row r="21" spans="2:8" x14ac:dyDescent="0.15">
      <c r="B21" s="74" t="s">
        <v>246</v>
      </c>
      <c r="C21" s="75">
        <v>47</v>
      </c>
      <c r="D21" s="92">
        <v>0.58024691358024694</v>
      </c>
      <c r="E21" s="87">
        <v>357</v>
      </c>
      <c r="F21" s="92">
        <v>0.73608247422680417</v>
      </c>
      <c r="H21" s="50"/>
    </row>
    <row r="22" spans="2:8" x14ac:dyDescent="0.15">
      <c r="B22" s="74" t="s">
        <v>247</v>
      </c>
      <c r="C22" s="75">
        <v>9</v>
      </c>
      <c r="D22" s="92" t="s">
        <v>310</v>
      </c>
      <c r="E22" s="87">
        <v>25</v>
      </c>
      <c r="F22" s="92">
        <v>1.7857142857142858</v>
      </c>
      <c r="H22" s="50"/>
    </row>
    <row r="23" spans="2:8" x14ac:dyDescent="0.15">
      <c r="B23" s="74" t="s">
        <v>248</v>
      </c>
      <c r="C23" s="75">
        <v>14</v>
      </c>
      <c r="D23" s="93" t="s">
        <v>277</v>
      </c>
      <c r="E23" s="87">
        <v>40</v>
      </c>
      <c r="F23" s="92">
        <v>1.6666666666666667</v>
      </c>
      <c r="H23" s="50"/>
    </row>
    <row r="24" spans="2:8" x14ac:dyDescent="0.15">
      <c r="B24" s="74" t="s">
        <v>249</v>
      </c>
      <c r="C24" s="75">
        <v>4</v>
      </c>
      <c r="D24" s="93" t="s">
        <v>178</v>
      </c>
      <c r="E24" s="87">
        <v>61</v>
      </c>
      <c r="F24" s="92">
        <v>1.1090909090909091</v>
      </c>
      <c r="H24" s="50"/>
    </row>
    <row r="25" spans="2:8" x14ac:dyDescent="0.15">
      <c r="B25" s="74" t="s">
        <v>250</v>
      </c>
      <c r="C25" s="75">
        <v>28</v>
      </c>
      <c r="D25" s="92" t="s">
        <v>311</v>
      </c>
      <c r="E25" s="87">
        <v>142</v>
      </c>
      <c r="F25" s="92">
        <v>1.4947368421052631</v>
      </c>
      <c r="H25" s="50"/>
    </row>
    <row r="26" spans="2:8" x14ac:dyDescent="0.15">
      <c r="B26" s="74" t="s">
        <v>251</v>
      </c>
      <c r="C26" s="75">
        <v>6</v>
      </c>
      <c r="D26" s="92" t="s">
        <v>180</v>
      </c>
      <c r="E26" s="87">
        <v>11</v>
      </c>
      <c r="F26" s="92">
        <v>0.22448979591836735</v>
      </c>
      <c r="H26" s="50"/>
    </row>
    <row r="27" spans="2:8" x14ac:dyDescent="0.15">
      <c r="B27" s="74" t="s">
        <v>252</v>
      </c>
      <c r="C27" s="75">
        <v>7</v>
      </c>
      <c r="D27" s="93" t="s">
        <v>195</v>
      </c>
      <c r="E27" s="87">
        <v>80</v>
      </c>
      <c r="F27" s="92">
        <v>1.2903225806451613</v>
      </c>
      <c r="H27" s="50"/>
    </row>
    <row r="28" spans="2:8" x14ac:dyDescent="0.15">
      <c r="B28" s="74" t="s">
        <v>253</v>
      </c>
      <c r="C28" s="75">
        <v>114</v>
      </c>
      <c r="D28" s="93">
        <v>1.9</v>
      </c>
      <c r="E28" s="87">
        <v>726</v>
      </c>
      <c r="F28" s="92">
        <v>1.3321100917431192</v>
      </c>
      <c r="H28" s="50"/>
    </row>
    <row r="29" spans="2:8" x14ac:dyDescent="0.15">
      <c r="B29" s="74" t="s">
        <v>254</v>
      </c>
      <c r="C29" s="75">
        <v>20</v>
      </c>
      <c r="D29" s="92">
        <v>0.86956521739130432</v>
      </c>
      <c r="E29" s="87">
        <v>91</v>
      </c>
      <c r="F29" s="92">
        <v>0.4642857142857143</v>
      </c>
      <c r="H29" s="50"/>
    </row>
    <row r="30" spans="2:8" x14ac:dyDescent="0.15">
      <c r="B30" s="74" t="s">
        <v>255</v>
      </c>
      <c r="C30" s="75">
        <v>10</v>
      </c>
      <c r="D30" s="92">
        <v>1.6666666666666667</v>
      </c>
      <c r="E30" s="87">
        <v>34</v>
      </c>
      <c r="F30" s="93">
        <v>0.85</v>
      </c>
      <c r="H30" s="50"/>
    </row>
    <row r="31" spans="2:8" x14ac:dyDescent="0.15">
      <c r="B31" s="74" t="s">
        <v>256</v>
      </c>
      <c r="C31" s="75">
        <v>0</v>
      </c>
      <c r="D31" s="92" t="s">
        <v>177</v>
      </c>
      <c r="E31" s="87">
        <v>0</v>
      </c>
      <c r="F31" s="92" t="s">
        <v>185</v>
      </c>
      <c r="H31" s="50"/>
    </row>
    <row r="32" spans="2:8" x14ac:dyDescent="0.15">
      <c r="B32" s="74" t="s">
        <v>257</v>
      </c>
      <c r="C32" s="75">
        <v>1</v>
      </c>
      <c r="D32" s="92" t="s">
        <v>310</v>
      </c>
      <c r="E32" s="87">
        <v>50</v>
      </c>
      <c r="F32" s="92">
        <v>1.1904761904761905</v>
      </c>
      <c r="H32" s="50"/>
    </row>
    <row r="33" spans="2:8" x14ac:dyDescent="0.15">
      <c r="B33" s="74" t="s">
        <v>258</v>
      </c>
      <c r="C33" s="75">
        <v>13</v>
      </c>
      <c r="D33" s="92" t="s">
        <v>310</v>
      </c>
      <c r="E33" s="87">
        <v>123</v>
      </c>
      <c r="F33" s="92">
        <v>1.5185185185185186</v>
      </c>
      <c r="H33" s="50"/>
    </row>
    <row r="34" spans="2:8" x14ac:dyDescent="0.15">
      <c r="B34" s="74" t="s">
        <v>259</v>
      </c>
      <c r="C34" s="75">
        <v>13</v>
      </c>
      <c r="D34" s="93">
        <v>1.3</v>
      </c>
      <c r="E34" s="87">
        <v>179</v>
      </c>
      <c r="F34" s="92">
        <v>1.5169491525423728</v>
      </c>
      <c r="H34" s="50"/>
    </row>
    <row r="35" spans="2:8" x14ac:dyDescent="0.15">
      <c r="B35" s="74" t="s">
        <v>260</v>
      </c>
      <c r="C35" s="75">
        <v>94</v>
      </c>
      <c r="D35" s="92">
        <v>1.5932203389830508</v>
      </c>
      <c r="E35" s="87">
        <v>520</v>
      </c>
      <c r="F35" s="92">
        <v>1.2871287128712872</v>
      </c>
      <c r="H35" s="50"/>
    </row>
    <row r="36" spans="2:8" x14ac:dyDescent="0.15">
      <c r="B36" s="74" t="s">
        <v>261</v>
      </c>
      <c r="C36" s="75">
        <v>7</v>
      </c>
      <c r="D36" s="92">
        <v>0.1891891891891892</v>
      </c>
      <c r="E36" s="87">
        <v>100</v>
      </c>
      <c r="F36" s="92">
        <v>0.79365079365079361</v>
      </c>
      <c r="H36" s="50"/>
    </row>
    <row r="37" spans="2:8" x14ac:dyDescent="0.15">
      <c r="B37" s="74" t="s">
        <v>262</v>
      </c>
      <c r="C37" s="75">
        <v>39</v>
      </c>
      <c r="D37" s="92">
        <v>1.0263157894736843</v>
      </c>
      <c r="E37" s="87">
        <v>200</v>
      </c>
      <c r="F37" s="92">
        <v>0.9569377990430622</v>
      </c>
      <c r="H37" s="50"/>
    </row>
    <row r="38" spans="2:8" x14ac:dyDescent="0.15">
      <c r="B38" s="74" t="s">
        <v>263</v>
      </c>
      <c r="C38" s="75">
        <v>17</v>
      </c>
      <c r="D38" s="93">
        <v>1.7</v>
      </c>
      <c r="E38" s="87">
        <v>221</v>
      </c>
      <c r="F38" s="92">
        <v>1.768</v>
      </c>
      <c r="H38" s="50"/>
    </row>
    <row r="39" spans="2:8" ht="14.25" thickBot="1" x14ac:dyDescent="0.2">
      <c r="B39" s="76" t="s">
        <v>77</v>
      </c>
      <c r="C39" s="77">
        <v>16</v>
      </c>
      <c r="D39" s="86">
        <v>0.55172413793103448</v>
      </c>
      <c r="E39" s="88">
        <v>195</v>
      </c>
      <c r="F39" s="86">
        <v>1.4028776978417266</v>
      </c>
      <c r="H39" s="50"/>
    </row>
    <row r="40" spans="2:8" ht="14.25" thickBot="1" x14ac:dyDescent="0.2">
      <c r="B40" s="78" t="s">
        <v>264</v>
      </c>
      <c r="C40" s="79">
        <v>2924</v>
      </c>
      <c r="D40" s="85">
        <v>1.0617283950617284</v>
      </c>
      <c r="E40" s="89">
        <v>21304</v>
      </c>
      <c r="F40" s="85">
        <v>1.0806533428020697</v>
      </c>
      <c r="H40" s="50"/>
    </row>
    <row r="41" spans="2:8" x14ac:dyDescent="0.15">
      <c r="B41" s="80" t="s">
        <v>265</v>
      </c>
      <c r="C41" s="81">
        <v>465</v>
      </c>
      <c r="D41" s="94">
        <v>1.5397350993377483</v>
      </c>
      <c r="E41" s="90">
        <v>3245</v>
      </c>
      <c r="F41" s="94">
        <v>1.0670831963170009</v>
      </c>
      <c r="H41" s="50"/>
    </row>
    <row r="42" spans="2:8" ht="14.25" thickBot="1" x14ac:dyDescent="0.2">
      <c r="B42" s="82" t="s">
        <v>149</v>
      </c>
      <c r="C42" s="83">
        <v>3389</v>
      </c>
      <c r="D42" s="86">
        <v>1.1089659685863875</v>
      </c>
      <c r="E42" s="91">
        <v>24549</v>
      </c>
      <c r="F42" s="86">
        <v>1.0788398154251813</v>
      </c>
      <c r="H42" s="50"/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42"/>
  <sheetViews>
    <sheetView workbookViewId="0">
      <selection activeCell="B1" sqref="B1:F65536"/>
    </sheetView>
  </sheetViews>
  <sheetFormatPr defaultRowHeight="13.5" x14ac:dyDescent="0.15"/>
  <cols>
    <col min="2" max="2" width="7.125" customWidth="1"/>
    <col min="3" max="3" width="6.25" customWidth="1"/>
    <col min="4" max="4" width="8.75" bestFit="1" customWidth="1"/>
    <col min="5" max="5" width="6.75" customWidth="1"/>
    <col min="6" max="6" width="9.625" customWidth="1"/>
  </cols>
  <sheetData>
    <row r="2" spans="2:6" ht="14.25" x14ac:dyDescent="0.15">
      <c r="B2" s="166" t="s">
        <v>281</v>
      </c>
      <c r="C2" s="166"/>
      <c r="D2" s="166"/>
      <c r="E2" s="166"/>
      <c r="F2" s="166"/>
    </row>
    <row r="3" spans="2:6" ht="14.25" thickBot="1" x14ac:dyDescent="0.2">
      <c r="B3" s="167" t="s">
        <v>227</v>
      </c>
      <c r="C3" s="167"/>
      <c r="D3" s="167"/>
      <c r="E3" s="167"/>
      <c r="F3" s="167"/>
    </row>
    <row r="4" spans="2:6" x14ac:dyDescent="0.15">
      <c r="B4" s="73"/>
      <c r="C4" s="168" t="s">
        <v>312</v>
      </c>
      <c r="D4" s="169"/>
      <c r="E4" s="170" t="s">
        <v>313</v>
      </c>
      <c r="F4" s="171"/>
    </row>
    <row r="5" spans="2:6" x14ac:dyDescent="0.15">
      <c r="B5" s="74" t="s">
        <v>230</v>
      </c>
      <c r="C5" s="75">
        <v>1444</v>
      </c>
      <c r="D5" s="92">
        <v>0.72818961169944529</v>
      </c>
      <c r="E5" s="87">
        <v>13303</v>
      </c>
      <c r="F5" s="92">
        <v>1.0758592802264455</v>
      </c>
    </row>
    <row r="6" spans="2:6" x14ac:dyDescent="0.15">
      <c r="B6" s="74" t="s">
        <v>231</v>
      </c>
      <c r="C6" s="75">
        <v>142</v>
      </c>
      <c r="D6" s="92">
        <v>1.290909090909091</v>
      </c>
      <c r="E6" s="87">
        <v>1262</v>
      </c>
      <c r="F6" s="92">
        <v>1.0879310344827586</v>
      </c>
    </row>
    <row r="7" spans="2:6" x14ac:dyDescent="0.15">
      <c r="B7" s="74" t="s">
        <v>232</v>
      </c>
      <c r="C7" s="75">
        <v>46</v>
      </c>
      <c r="D7" s="92">
        <v>1.7692307692307692</v>
      </c>
      <c r="E7" s="87">
        <v>359</v>
      </c>
      <c r="F7" s="92">
        <v>1.2465277777777777</v>
      </c>
    </row>
    <row r="8" spans="2:6" x14ac:dyDescent="0.15">
      <c r="B8" s="74" t="s">
        <v>233</v>
      </c>
      <c r="C8" s="75">
        <v>173</v>
      </c>
      <c r="D8" s="92">
        <v>0.98295454545454541</v>
      </c>
      <c r="E8" s="87">
        <v>1399</v>
      </c>
      <c r="F8" s="92">
        <v>0.87987421383647801</v>
      </c>
    </row>
    <row r="9" spans="2:6" x14ac:dyDescent="0.15">
      <c r="B9" s="74" t="s">
        <v>234</v>
      </c>
      <c r="C9" s="75">
        <v>36</v>
      </c>
      <c r="D9" s="92">
        <v>0.69230769230769229</v>
      </c>
      <c r="E9" s="87">
        <v>344</v>
      </c>
      <c r="F9" s="92">
        <v>0.78538812785388123</v>
      </c>
    </row>
    <row r="10" spans="2:6" x14ac:dyDescent="0.15">
      <c r="B10" s="74" t="s">
        <v>235</v>
      </c>
      <c r="C10" s="75">
        <v>78</v>
      </c>
      <c r="D10" s="92">
        <v>0.68421052631578949</v>
      </c>
      <c r="E10" s="87">
        <v>601</v>
      </c>
      <c r="F10" s="92">
        <v>0.81216216216216219</v>
      </c>
    </row>
    <row r="11" spans="2:6" x14ac:dyDescent="0.15">
      <c r="B11" s="74" t="s">
        <v>236</v>
      </c>
      <c r="C11" s="75">
        <v>130</v>
      </c>
      <c r="D11" s="92">
        <v>1.1016949152542372</v>
      </c>
      <c r="E11" s="87">
        <v>976</v>
      </c>
      <c r="F11" s="92">
        <v>0.85091543156059291</v>
      </c>
    </row>
    <row r="12" spans="2:6" x14ac:dyDescent="0.15">
      <c r="B12" s="74" t="s">
        <v>237</v>
      </c>
      <c r="C12" s="75">
        <v>49</v>
      </c>
      <c r="D12" s="92">
        <v>0.79032258064516125</v>
      </c>
      <c r="E12" s="87">
        <v>403</v>
      </c>
      <c r="F12" s="92">
        <v>0.85744680851063826</v>
      </c>
    </row>
    <row r="13" spans="2:6" x14ac:dyDescent="0.15">
      <c r="B13" s="74" t="s">
        <v>238</v>
      </c>
      <c r="C13" s="75">
        <v>9</v>
      </c>
      <c r="D13" s="93">
        <v>1</v>
      </c>
      <c r="E13" s="87">
        <v>30</v>
      </c>
      <c r="F13" s="92">
        <v>0.43478260869565216</v>
      </c>
    </row>
    <row r="14" spans="2:6" x14ac:dyDescent="0.15">
      <c r="B14" s="74" t="s">
        <v>239</v>
      </c>
      <c r="C14" s="75">
        <v>114</v>
      </c>
      <c r="D14" s="92" t="s">
        <v>315</v>
      </c>
      <c r="E14" s="87">
        <v>399</v>
      </c>
      <c r="F14" s="92">
        <v>1.74235807860262</v>
      </c>
    </row>
    <row r="15" spans="2:6" x14ac:dyDescent="0.15">
      <c r="B15" s="74" t="s">
        <v>240</v>
      </c>
      <c r="C15" s="75">
        <v>18</v>
      </c>
      <c r="D15" s="93">
        <v>1.8</v>
      </c>
      <c r="E15" s="87">
        <v>108</v>
      </c>
      <c r="F15" s="92">
        <v>1.7142857142857142</v>
      </c>
    </row>
    <row r="16" spans="2:6" x14ac:dyDescent="0.15">
      <c r="B16" s="74" t="s">
        <v>241</v>
      </c>
      <c r="C16" s="75">
        <v>2</v>
      </c>
      <c r="D16" s="92" t="s">
        <v>315</v>
      </c>
      <c r="E16" s="87">
        <v>31</v>
      </c>
      <c r="F16" s="92">
        <v>0.91176470588235292</v>
      </c>
    </row>
    <row r="17" spans="2:6" x14ac:dyDescent="0.15">
      <c r="B17" s="74" t="s">
        <v>242</v>
      </c>
      <c r="C17" s="75">
        <v>223</v>
      </c>
      <c r="D17" s="92">
        <v>1.7559055118110236</v>
      </c>
      <c r="E17" s="87">
        <v>1282</v>
      </c>
      <c r="F17" s="92">
        <v>1.298885511651469</v>
      </c>
    </row>
    <row r="18" spans="2:6" x14ac:dyDescent="0.15">
      <c r="B18" s="74" t="s">
        <v>243</v>
      </c>
      <c r="C18" s="75">
        <v>6</v>
      </c>
      <c r="D18" s="92">
        <v>0.375</v>
      </c>
      <c r="E18" s="87">
        <v>91</v>
      </c>
      <c r="F18" s="92">
        <v>1.2638888888888888</v>
      </c>
    </row>
    <row r="19" spans="2:6" x14ac:dyDescent="0.15">
      <c r="B19" s="74" t="s">
        <v>244</v>
      </c>
      <c r="C19" s="75">
        <v>2</v>
      </c>
      <c r="D19" s="92" t="s">
        <v>315</v>
      </c>
      <c r="E19" s="87">
        <v>23</v>
      </c>
      <c r="F19" s="92">
        <v>0.52272727272727271</v>
      </c>
    </row>
    <row r="20" spans="2:6" x14ac:dyDescent="0.15">
      <c r="B20" s="74" t="s">
        <v>245</v>
      </c>
      <c r="C20" s="75">
        <v>3</v>
      </c>
      <c r="D20" s="92" t="s">
        <v>180</v>
      </c>
      <c r="E20" s="87">
        <v>13</v>
      </c>
      <c r="F20" s="92">
        <v>1.1818181818181819</v>
      </c>
    </row>
    <row r="21" spans="2:6" x14ac:dyDescent="0.15">
      <c r="B21" s="74" t="s">
        <v>246</v>
      </c>
      <c r="C21" s="75">
        <v>53</v>
      </c>
      <c r="D21" s="92">
        <v>1.1276595744680851</v>
      </c>
      <c r="E21" s="87">
        <v>410</v>
      </c>
      <c r="F21" s="92">
        <v>0.77067669172932329</v>
      </c>
    </row>
    <row r="22" spans="2:6" x14ac:dyDescent="0.15">
      <c r="B22" s="74" t="s">
        <v>247</v>
      </c>
      <c r="C22" s="75">
        <v>0</v>
      </c>
      <c r="D22" s="92" t="s">
        <v>314</v>
      </c>
      <c r="E22" s="87">
        <v>25</v>
      </c>
      <c r="F22" s="92">
        <v>1.7857142857142858</v>
      </c>
    </row>
    <row r="23" spans="2:6" x14ac:dyDescent="0.15">
      <c r="B23" s="74" t="s">
        <v>248</v>
      </c>
      <c r="C23" s="75">
        <v>10</v>
      </c>
      <c r="D23" s="93" t="s">
        <v>95</v>
      </c>
      <c r="E23" s="87">
        <v>50</v>
      </c>
      <c r="F23" s="92">
        <v>1.7857142857142858</v>
      </c>
    </row>
    <row r="24" spans="2:6" x14ac:dyDescent="0.15">
      <c r="B24" s="74" t="s">
        <v>249</v>
      </c>
      <c r="C24" s="75">
        <v>5</v>
      </c>
      <c r="D24" s="93">
        <v>1</v>
      </c>
      <c r="E24" s="87">
        <v>66</v>
      </c>
      <c r="F24" s="93">
        <v>1.1000000000000001</v>
      </c>
    </row>
    <row r="25" spans="2:6" x14ac:dyDescent="0.15">
      <c r="B25" s="74" t="s">
        <v>250</v>
      </c>
      <c r="C25" s="75">
        <v>0</v>
      </c>
      <c r="D25" s="92" t="s">
        <v>316</v>
      </c>
      <c r="E25" s="87">
        <v>142</v>
      </c>
      <c r="F25" s="92">
        <v>1.3523809523809525</v>
      </c>
    </row>
    <row r="26" spans="2:6" x14ac:dyDescent="0.15">
      <c r="B26" s="74" t="s">
        <v>251</v>
      </c>
      <c r="C26" s="75">
        <v>7</v>
      </c>
      <c r="D26" s="92" t="s">
        <v>315</v>
      </c>
      <c r="E26" s="87">
        <v>18</v>
      </c>
      <c r="F26" s="92">
        <v>0.36734693877551022</v>
      </c>
    </row>
    <row r="27" spans="2:6" x14ac:dyDescent="0.15">
      <c r="B27" s="74" t="s">
        <v>252</v>
      </c>
      <c r="C27" s="75">
        <v>0</v>
      </c>
      <c r="D27" s="92" t="s">
        <v>316</v>
      </c>
      <c r="E27" s="87">
        <v>80</v>
      </c>
      <c r="F27" s="92">
        <v>1.2121212121212122</v>
      </c>
    </row>
    <row r="28" spans="2:6" x14ac:dyDescent="0.15">
      <c r="B28" s="74" t="s">
        <v>253</v>
      </c>
      <c r="C28" s="75">
        <v>106</v>
      </c>
      <c r="D28" s="92">
        <v>1.2771084337349397</v>
      </c>
      <c r="E28" s="87">
        <v>832</v>
      </c>
      <c r="F28" s="92">
        <v>1.3248407643312101</v>
      </c>
    </row>
    <row r="29" spans="2:6" x14ac:dyDescent="0.15">
      <c r="B29" s="74" t="s">
        <v>254</v>
      </c>
      <c r="C29" s="75">
        <v>27</v>
      </c>
      <c r="D29" s="92" t="s">
        <v>318</v>
      </c>
      <c r="E29" s="87">
        <v>118</v>
      </c>
      <c r="F29" s="92">
        <v>0.59595959595959591</v>
      </c>
    </row>
    <row r="30" spans="2:6" x14ac:dyDescent="0.15">
      <c r="B30" s="74" t="s">
        <v>255</v>
      </c>
      <c r="C30" s="75">
        <v>7</v>
      </c>
      <c r="D30" s="92">
        <v>0.53846153846153844</v>
      </c>
      <c r="E30" s="87">
        <v>41</v>
      </c>
      <c r="F30" s="92">
        <v>0.77358490566037741</v>
      </c>
    </row>
    <row r="31" spans="2:6" x14ac:dyDescent="0.15">
      <c r="B31" s="74" t="s">
        <v>256</v>
      </c>
      <c r="C31" s="75">
        <v>0</v>
      </c>
      <c r="D31" s="92" t="s">
        <v>314</v>
      </c>
      <c r="E31" s="87">
        <v>0</v>
      </c>
      <c r="F31" s="92" t="s">
        <v>185</v>
      </c>
    </row>
    <row r="32" spans="2:6" x14ac:dyDescent="0.15">
      <c r="B32" s="74" t="s">
        <v>257</v>
      </c>
      <c r="C32" s="75">
        <v>13</v>
      </c>
      <c r="D32" s="92" t="s">
        <v>92</v>
      </c>
      <c r="E32" s="87">
        <v>63</v>
      </c>
      <c r="F32" s="92">
        <v>1.3125</v>
      </c>
    </row>
    <row r="33" spans="2:6" x14ac:dyDescent="0.15">
      <c r="B33" s="74" t="s">
        <v>258</v>
      </c>
      <c r="C33" s="75">
        <v>0</v>
      </c>
      <c r="D33" s="92" t="s">
        <v>315</v>
      </c>
      <c r="E33" s="87">
        <v>123</v>
      </c>
      <c r="F33" s="92">
        <v>1.3820224719101124</v>
      </c>
    </row>
    <row r="34" spans="2:6" x14ac:dyDescent="0.15">
      <c r="B34" s="74" t="s">
        <v>259</v>
      </c>
      <c r="C34" s="75">
        <v>15</v>
      </c>
      <c r="D34" s="93" t="s">
        <v>317</v>
      </c>
      <c r="E34" s="87">
        <v>194</v>
      </c>
      <c r="F34" s="92">
        <v>1.6302521008403361</v>
      </c>
    </row>
    <row r="35" spans="2:6" x14ac:dyDescent="0.15">
      <c r="B35" s="74" t="s">
        <v>260</v>
      </c>
      <c r="C35" s="75">
        <v>72</v>
      </c>
      <c r="D35" s="92" t="s">
        <v>196</v>
      </c>
      <c r="E35" s="87">
        <v>592</v>
      </c>
      <c r="F35" s="92">
        <v>1.3640552995391706</v>
      </c>
    </row>
    <row r="36" spans="2:6" x14ac:dyDescent="0.15">
      <c r="B36" s="74" t="s">
        <v>261</v>
      </c>
      <c r="C36" s="75">
        <v>6</v>
      </c>
      <c r="D36" s="92">
        <v>0.8571428571428571</v>
      </c>
      <c r="E36" s="87">
        <v>106</v>
      </c>
      <c r="F36" s="92">
        <v>0.79699248120300747</v>
      </c>
    </row>
    <row r="37" spans="2:6" x14ac:dyDescent="0.15">
      <c r="B37" s="74" t="s">
        <v>262</v>
      </c>
      <c r="C37" s="75">
        <v>19</v>
      </c>
      <c r="D37" s="92">
        <v>1.7272727272727273</v>
      </c>
      <c r="E37" s="87">
        <v>219</v>
      </c>
      <c r="F37" s="92">
        <v>0.99545454545454548</v>
      </c>
    </row>
    <row r="38" spans="2:6" x14ac:dyDescent="0.15">
      <c r="B38" s="74" t="s">
        <v>263</v>
      </c>
      <c r="C38" s="75">
        <v>15</v>
      </c>
      <c r="D38" s="92">
        <v>0.625</v>
      </c>
      <c r="E38" s="87">
        <v>236</v>
      </c>
      <c r="F38" s="92">
        <v>1.5838926174496644</v>
      </c>
    </row>
    <row r="39" spans="2:6" ht="14.25" thickBot="1" x14ac:dyDescent="0.2">
      <c r="B39" s="76" t="s">
        <v>77</v>
      </c>
      <c r="C39" s="77">
        <v>63</v>
      </c>
      <c r="D39" s="86" t="s">
        <v>101</v>
      </c>
      <c r="E39" s="88">
        <v>258</v>
      </c>
      <c r="F39" s="86">
        <v>1.5176470588235293</v>
      </c>
    </row>
    <row r="40" spans="2:6" ht="14.25" thickBot="1" x14ac:dyDescent="0.2">
      <c r="B40" s="78" t="s">
        <v>264</v>
      </c>
      <c r="C40" s="79">
        <v>2893</v>
      </c>
      <c r="D40" s="85">
        <v>0.93624595469255667</v>
      </c>
      <c r="E40" s="89">
        <v>24197</v>
      </c>
      <c r="F40" s="85">
        <v>1.0610857744255393</v>
      </c>
    </row>
    <row r="41" spans="2:6" x14ac:dyDescent="0.15">
      <c r="B41" s="101" t="s">
        <v>265</v>
      </c>
      <c r="C41" s="81">
        <v>420</v>
      </c>
      <c r="D41" s="94">
        <v>1.2765957446808511</v>
      </c>
      <c r="E41" s="90">
        <v>3665</v>
      </c>
      <c r="F41" s="94">
        <v>1.0875370919881306</v>
      </c>
    </row>
    <row r="42" spans="2:6" ht="14.25" thickBot="1" x14ac:dyDescent="0.2">
      <c r="B42" s="82" t="s">
        <v>149</v>
      </c>
      <c r="C42" s="83">
        <v>3313</v>
      </c>
      <c r="D42" s="86">
        <v>0.96899678268499556</v>
      </c>
      <c r="E42" s="91">
        <v>27862</v>
      </c>
      <c r="F42" s="86">
        <v>1.0644914800947505</v>
      </c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42"/>
  <sheetViews>
    <sheetView workbookViewId="0">
      <selection activeCell="J25" sqref="J25"/>
    </sheetView>
  </sheetViews>
  <sheetFormatPr defaultRowHeight="13.5" x14ac:dyDescent="0.15"/>
  <cols>
    <col min="2" max="2" width="7.125" customWidth="1"/>
    <col min="3" max="3" width="6.25" customWidth="1"/>
    <col min="4" max="4" width="8.75" bestFit="1" customWidth="1"/>
    <col min="5" max="5" width="6.75" customWidth="1"/>
    <col min="6" max="6" width="9.625" customWidth="1"/>
  </cols>
  <sheetData>
    <row r="2" spans="2:7" ht="14.25" x14ac:dyDescent="0.15">
      <c r="B2" s="166" t="s">
        <v>281</v>
      </c>
      <c r="C2" s="166"/>
      <c r="D2" s="166"/>
      <c r="E2" s="166"/>
      <c r="F2" s="166"/>
    </row>
    <row r="3" spans="2:7" ht="14.25" thickBot="1" x14ac:dyDescent="0.2">
      <c r="B3" s="167" t="s">
        <v>227</v>
      </c>
      <c r="C3" s="167"/>
      <c r="D3" s="167"/>
      <c r="E3" s="167"/>
      <c r="F3" s="167"/>
    </row>
    <row r="4" spans="2:7" x14ac:dyDescent="0.15">
      <c r="B4" s="73"/>
      <c r="C4" s="168" t="s">
        <v>319</v>
      </c>
      <c r="D4" s="169"/>
      <c r="E4" s="170" t="s">
        <v>320</v>
      </c>
      <c r="F4" s="171"/>
    </row>
    <row r="5" spans="2:7" x14ac:dyDescent="0.15">
      <c r="B5" s="74" t="s">
        <v>230</v>
      </c>
      <c r="C5" s="75">
        <v>1642</v>
      </c>
      <c r="D5" s="92">
        <v>0.95631916132789752</v>
      </c>
      <c r="E5" s="87">
        <v>14945</v>
      </c>
      <c r="F5" s="92">
        <v>1.0612839085357193</v>
      </c>
      <c r="G5" s="50"/>
    </row>
    <row r="6" spans="2:7" x14ac:dyDescent="0.15">
      <c r="B6" s="74" t="s">
        <v>231</v>
      </c>
      <c r="C6" s="75">
        <v>156</v>
      </c>
      <c r="D6" s="92">
        <v>1.4054054054054055</v>
      </c>
      <c r="E6" s="87">
        <v>1418</v>
      </c>
      <c r="F6" s="92">
        <v>1.1156569630212432</v>
      </c>
      <c r="G6" s="50"/>
    </row>
    <row r="7" spans="2:7" x14ac:dyDescent="0.15">
      <c r="B7" s="74" t="s">
        <v>232</v>
      </c>
      <c r="C7" s="75">
        <v>49</v>
      </c>
      <c r="D7" s="93">
        <v>1</v>
      </c>
      <c r="E7" s="87">
        <v>408</v>
      </c>
      <c r="F7" s="92">
        <v>1.2106824925816024</v>
      </c>
      <c r="G7" s="50"/>
    </row>
    <row r="8" spans="2:7" x14ac:dyDescent="0.15">
      <c r="B8" s="74" t="s">
        <v>233</v>
      </c>
      <c r="C8" s="75">
        <v>159</v>
      </c>
      <c r="D8" s="93">
        <v>0.75</v>
      </c>
      <c r="E8" s="87">
        <v>1558</v>
      </c>
      <c r="F8" s="92">
        <v>0.86459489456159822</v>
      </c>
      <c r="G8" s="50"/>
    </row>
    <row r="9" spans="2:7" x14ac:dyDescent="0.15">
      <c r="B9" s="74" t="s">
        <v>234</v>
      </c>
      <c r="C9" s="75">
        <v>63</v>
      </c>
      <c r="D9" s="92">
        <v>0.78749999999999998</v>
      </c>
      <c r="E9" s="87">
        <v>407</v>
      </c>
      <c r="F9" s="92">
        <v>0.7857142857142857</v>
      </c>
      <c r="G9" s="50"/>
    </row>
    <row r="10" spans="2:7" x14ac:dyDescent="0.15">
      <c r="B10" s="74" t="s">
        <v>235</v>
      </c>
      <c r="C10" s="75">
        <v>126</v>
      </c>
      <c r="D10" s="92">
        <v>1.8805970149253732</v>
      </c>
      <c r="E10" s="87">
        <v>727</v>
      </c>
      <c r="F10" s="92">
        <v>0.90086741016109051</v>
      </c>
      <c r="G10" s="50"/>
    </row>
    <row r="11" spans="2:7" x14ac:dyDescent="0.15">
      <c r="B11" s="74" t="s">
        <v>236</v>
      </c>
      <c r="C11" s="75">
        <v>98</v>
      </c>
      <c r="D11" s="92">
        <v>0.53260869565217395</v>
      </c>
      <c r="E11" s="87">
        <v>1074</v>
      </c>
      <c r="F11" s="92">
        <v>0.80691209616829451</v>
      </c>
      <c r="G11" s="50"/>
    </row>
    <row r="12" spans="2:7" x14ac:dyDescent="0.15">
      <c r="B12" s="74" t="s">
        <v>237</v>
      </c>
      <c r="C12" s="75">
        <v>52</v>
      </c>
      <c r="D12" s="92">
        <v>1.4857142857142858</v>
      </c>
      <c r="E12" s="87">
        <v>455</v>
      </c>
      <c r="F12" s="92">
        <v>0.90099009900990101</v>
      </c>
      <c r="G12" s="50"/>
    </row>
    <row r="13" spans="2:7" x14ac:dyDescent="0.15">
      <c r="B13" s="74" t="s">
        <v>238</v>
      </c>
      <c r="C13" s="75">
        <v>0</v>
      </c>
      <c r="D13" s="93" t="s">
        <v>314</v>
      </c>
      <c r="E13" s="87">
        <v>30</v>
      </c>
      <c r="F13" s="92">
        <v>0.43478260869565216</v>
      </c>
      <c r="G13" s="50"/>
    </row>
    <row r="14" spans="2:7" x14ac:dyDescent="0.15">
      <c r="B14" s="74" t="s">
        <v>239</v>
      </c>
      <c r="C14" s="75">
        <v>14</v>
      </c>
      <c r="D14" s="92">
        <v>0.73684210526315785</v>
      </c>
      <c r="E14" s="87">
        <v>413</v>
      </c>
      <c r="F14" s="92">
        <v>1.6653225806451613</v>
      </c>
      <c r="G14" s="50"/>
    </row>
    <row r="15" spans="2:7" x14ac:dyDescent="0.15">
      <c r="B15" s="74" t="s">
        <v>240</v>
      </c>
      <c r="C15" s="75">
        <v>15</v>
      </c>
      <c r="D15" s="92">
        <v>0.5357142857142857</v>
      </c>
      <c r="E15" s="87">
        <v>123</v>
      </c>
      <c r="F15" s="92">
        <v>1.3516483516483517</v>
      </c>
      <c r="G15" s="50"/>
    </row>
    <row r="16" spans="2:7" x14ac:dyDescent="0.15">
      <c r="B16" s="74" t="s">
        <v>241</v>
      </c>
      <c r="C16" s="75">
        <v>13</v>
      </c>
      <c r="D16" s="92">
        <v>0.8125</v>
      </c>
      <c r="E16" s="87">
        <v>44</v>
      </c>
      <c r="F16" s="93">
        <v>0.88</v>
      </c>
      <c r="G16" s="50"/>
    </row>
    <row r="17" spans="2:7" x14ac:dyDescent="0.15">
      <c r="B17" s="74" t="s">
        <v>242</v>
      </c>
      <c r="C17" s="75">
        <v>113</v>
      </c>
      <c r="D17" s="92">
        <v>1.1649484536082475</v>
      </c>
      <c r="E17" s="87">
        <v>1395</v>
      </c>
      <c r="F17" s="92">
        <v>1.28690036900369</v>
      </c>
      <c r="G17" s="50"/>
    </row>
    <row r="18" spans="2:7" x14ac:dyDescent="0.15">
      <c r="B18" s="74" t="s">
        <v>243</v>
      </c>
      <c r="C18" s="75">
        <v>14</v>
      </c>
      <c r="D18" s="93">
        <v>1.4</v>
      </c>
      <c r="E18" s="87">
        <v>105</v>
      </c>
      <c r="F18" s="92">
        <v>1.2804878048780488</v>
      </c>
      <c r="G18" s="50"/>
    </row>
    <row r="19" spans="2:7" x14ac:dyDescent="0.15">
      <c r="B19" s="74" t="s">
        <v>244</v>
      </c>
      <c r="C19" s="75">
        <v>3</v>
      </c>
      <c r="D19" s="92">
        <v>0.33333333333333331</v>
      </c>
      <c r="E19" s="87">
        <v>26</v>
      </c>
      <c r="F19" s="92">
        <v>0.49056603773584906</v>
      </c>
      <c r="G19" s="50"/>
    </row>
    <row r="20" spans="2:7" x14ac:dyDescent="0.15">
      <c r="B20" s="74" t="s">
        <v>245</v>
      </c>
      <c r="C20" s="75">
        <v>0</v>
      </c>
      <c r="D20" s="92" t="s">
        <v>314</v>
      </c>
      <c r="E20" s="87">
        <v>13</v>
      </c>
      <c r="F20" s="92">
        <v>1.1818181818181819</v>
      </c>
      <c r="G20" s="50"/>
    </row>
    <row r="21" spans="2:7" x14ac:dyDescent="0.15">
      <c r="B21" s="74" t="s">
        <v>246</v>
      </c>
      <c r="C21" s="75">
        <v>56</v>
      </c>
      <c r="D21" s="92">
        <v>0.73684210526315785</v>
      </c>
      <c r="E21" s="87">
        <v>466</v>
      </c>
      <c r="F21" s="92">
        <v>0.76644736842105265</v>
      </c>
      <c r="G21" s="50"/>
    </row>
    <row r="22" spans="2:7" x14ac:dyDescent="0.15">
      <c r="B22" s="74" t="s">
        <v>247</v>
      </c>
      <c r="C22" s="75">
        <v>0</v>
      </c>
      <c r="D22" s="92" t="s">
        <v>314</v>
      </c>
      <c r="E22" s="87">
        <v>25</v>
      </c>
      <c r="F22" s="92">
        <v>1.7857142857142858</v>
      </c>
      <c r="G22" s="50"/>
    </row>
    <row r="23" spans="2:7" x14ac:dyDescent="0.15">
      <c r="B23" s="74" t="s">
        <v>248</v>
      </c>
      <c r="C23" s="75">
        <v>5</v>
      </c>
      <c r="D23" s="92">
        <v>0.27777777777777779</v>
      </c>
      <c r="E23" s="87">
        <v>55</v>
      </c>
      <c r="F23" s="92">
        <v>1.1956521739130435</v>
      </c>
      <c r="G23" s="50"/>
    </row>
    <row r="24" spans="2:7" x14ac:dyDescent="0.15">
      <c r="B24" s="74" t="s">
        <v>249</v>
      </c>
      <c r="C24" s="75">
        <v>2</v>
      </c>
      <c r="D24" s="93">
        <v>0.2</v>
      </c>
      <c r="E24" s="87">
        <v>68</v>
      </c>
      <c r="F24" s="92">
        <v>0.97142857142857142</v>
      </c>
      <c r="G24" s="50"/>
    </row>
    <row r="25" spans="2:7" x14ac:dyDescent="0.15">
      <c r="B25" s="74" t="s">
        <v>250</v>
      </c>
      <c r="C25" s="75">
        <v>8</v>
      </c>
      <c r="D25" s="92">
        <v>0.61538461538461542</v>
      </c>
      <c r="E25" s="87">
        <v>150</v>
      </c>
      <c r="F25" s="92">
        <v>1.271186440677966</v>
      </c>
      <c r="G25" s="50"/>
    </row>
    <row r="26" spans="2:7" x14ac:dyDescent="0.15">
      <c r="B26" s="74" t="s">
        <v>251</v>
      </c>
      <c r="C26" s="75">
        <v>1</v>
      </c>
      <c r="D26" s="92" t="s">
        <v>321</v>
      </c>
      <c r="E26" s="87">
        <v>19</v>
      </c>
      <c r="F26" s="92">
        <v>0.38775510204081631</v>
      </c>
      <c r="G26" s="50"/>
    </row>
    <row r="27" spans="2:7" x14ac:dyDescent="0.15">
      <c r="B27" s="74" t="s">
        <v>252</v>
      </c>
      <c r="C27" s="75">
        <v>6</v>
      </c>
      <c r="D27" s="93">
        <v>1.2</v>
      </c>
      <c r="E27" s="87">
        <v>86</v>
      </c>
      <c r="F27" s="92">
        <v>1.2112676056338028</v>
      </c>
      <c r="G27" s="50"/>
    </row>
    <row r="28" spans="2:7" x14ac:dyDescent="0.15">
      <c r="B28" s="74" t="s">
        <v>253</v>
      </c>
      <c r="C28" s="75">
        <v>76</v>
      </c>
      <c r="D28" s="92">
        <v>0.89411764705882357</v>
      </c>
      <c r="E28" s="87">
        <v>908</v>
      </c>
      <c r="F28" s="92">
        <v>1.2734922861150071</v>
      </c>
      <c r="G28" s="50"/>
    </row>
    <row r="29" spans="2:7" x14ac:dyDescent="0.15">
      <c r="B29" s="74" t="s">
        <v>254</v>
      </c>
      <c r="C29" s="75">
        <v>8</v>
      </c>
      <c r="D29" s="92">
        <v>0.72727272727272729</v>
      </c>
      <c r="E29" s="87">
        <v>126</v>
      </c>
      <c r="F29" s="92">
        <v>0.60287081339712922</v>
      </c>
      <c r="G29" s="50"/>
    </row>
    <row r="30" spans="2:7" x14ac:dyDescent="0.15">
      <c r="B30" s="74" t="s">
        <v>255</v>
      </c>
      <c r="C30" s="75">
        <v>1</v>
      </c>
      <c r="D30" s="92">
        <v>0.125</v>
      </c>
      <c r="E30" s="87">
        <v>42</v>
      </c>
      <c r="F30" s="92">
        <v>0.68852459016393441</v>
      </c>
      <c r="G30" s="50"/>
    </row>
    <row r="31" spans="2:7" x14ac:dyDescent="0.15">
      <c r="B31" s="74" t="s">
        <v>256</v>
      </c>
      <c r="C31" s="75">
        <v>0</v>
      </c>
      <c r="D31" s="92" t="s">
        <v>314</v>
      </c>
      <c r="E31" s="87">
        <v>0</v>
      </c>
      <c r="F31" s="92" t="s">
        <v>185</v>
      </c>
      <c r="G31" s="50"/>
    </row>
    <row r="32" spans="2:7" x14ac:dyDescent="0.15">
      <c r="B32" s="74" t="s">
        <v>257</v>
      </c>
      <c r="C32" s="75">
        <v>4</v>
      </c>
      <c r="D32" s="93">
        <v>0.8</v>
      </c>
      <c r="E32" s="87">
        <v>67</v>
      </c>
      <c r="F32" s="92">
        <v>1.2641509433962264</v>
      </c>
      <c r="G32" s="50"/>
    </row>
    <row r="33" spans="2:7" x14ac:dyDescent="0.15">
      <c r="B33" s="74" t="s">
        <v>258</v>
      </c>
      <c r="C33" s="75">
        <v>8</v>
      </c>
      <c r="D33" s="92" t="s">
        <v>208</v>
      </c>
      <c r="E33" s="87">
        <v>131</v>
      </c>
      <c r="F33" s="92">
        <v>1.4086021505376345</v>
      </c>
      <c r="G33" s="50"/>
    </row>
    <row r="34" spans="2:7" x14ac:dyDescent="0.15">
      <c r="B34" s="74" t="s">
        <v>259</v>
      </c>
      <c r="C34" s="75">
        <v>13</v>
      </c>
      <c r="D34" s="92">
        <v>0.61904761904761907</v>
      </c>
      <c r="E34" s="87">
        <v>207</v>
      </c>
      <c r="F34" s="92">
        <v>1.4785714285714286</v>
      </c>
      <c r="G34" s="50"/>
    </row>
    <row r="35" spans="2:7" x14ac:dyDescent="0.15">
      <c r="B35" s="74" t="s">
        <v>260</v>
      </c>
      <c r="C35" s="75">
        <v>77</v>
      </c>
      <c r="D35" s="93">
        <v>1.1000000000000001</v>
      </c>
      <c r="E35" s="87">
        <v>669</v>
      </c>
      <c r="F35" s="92">
        <v>1.3273809523809523</v>
      </c>
      <c r="G35" s="50"/>
    </row>
    <row r="36" spans="2:7" x14ac:dyDescent="0.15">
      <c r="B36" s="74" t="s">
        <v>261</v>
      </c>
      <c r="C36" s="75">
        <v>6</v>
      </c>
      <c r="D36" s="92">
        <v>0.2608695652173913</v>
      </c>
      <c r="E36" s="87">
        <v>112</v>
      </c>
      <c r="F36" s="92">
        <v>0.71794871794871795</v>
      </c>
      <c r="G36" s="50"/>
    </row>
    <row r="37" spans="2:7" x14ac:dyDescent="0.15">
      <c r="B37" s="74" t="s">
        <v>262</v>
      </c>
      <c r="C37" s="75">
        <v>33</v>
      </c>
      <c r="D37" s="93">
        <v>1.65</v>
      </c>
      <c r="E37" s="87">
        <v>252</v>
      </c>
      <c r="F37" s="93">
        <v>1.05</v>
      </c>
      <c r="G37" s="50"/>
    </row>
    <row r="38" spans="2:7" x14ac:dyDescent="0.15">
      <c r="B38" s="74" t="s">
        <v>263</v>
      </c>
      <c r="C38" s="75">
        <v>48</v>
      </c>
      <c r="D38" s="92">
        <v>1.1428571428571428</v>
      </c>
      <c r="E38" s="87">
        <v>284</v>
      </c>
      <c r="F38" s="92">
        <v>1.4869109947643979</v>
      </c>
      <c r="G38" s="50"/>
    </row>
    <row r="39" spans="2:7" ht="14.25" thickBot="1" x14ac:dyDescent="0.2">
      <c r="B39" s="76" t="s">
        <v>77</v>
      </c>
      <c r="C39" s="77">
        <v>26</v>
      </c>
      <c r="D39" s="84">
        <v>0.65</v>
      </c>
      <c r="E39" s="88">
        <v>284</v>
      </c>
      <c r="F39" s="86">
        <v>1.3523809523809525</v>
      </c>
      <c r="G39" s="50"/>
    </row>
    <row r="40" spans="2:7" ht="14.25" thickBot="1" x14ac:dyDescent="0.2">
      <c r="B40" s="78" t="s">
        <v>264</v>
      </c>
      <c r="C40" s="79">
        <v>2895</v>
      </c>
      <c r="D40" s="85">
        <v>0.93841166936790921</v>
      </c>
      <c r="E40" s="89">
        <v>27092</v>
      </c>
      <c r="F40" s="85">
        <v>1.0464676117269882</v>
      </c>
      <c r="G40" s="50"/>
    </row>
    <row r="41" spans="2:7" x14ac:dyDescent="0.15">
      <c r="B41" s="101" t="s">
        <v>265</v>
      </c>
      <c r="C41" s="81">
        <v>260</v>
      </c>
      <c r="D41" s="94">
        <v>0.68421052631578949</v>
      </c>
      <c r="E41" s="90">
        <v>3925</v>
      </c>
      <c r="F41" s="94">
        <v>1.0466666666666666</v>
      </c>
      <c r="G41" s="50"/>
    </row>
    <row r="42" spans="2:7" ht="14.25" thickBot="1" x14ac:dyDescent="0.2">
      <c r="B42" s="82" t="s">
        <v>149</v>
      </c>
      <c r="C42" s="83">
        <v>3155</v>
      </c>
      <c r="D42" s="86">
        <v>0.91053391053391053</v>
      </c>
      <c r="E42" s="91">
        <v>31017</v>
      </c>
      <c r="F42" s="86">
        <v>1.0464927966530584</v>
      </c>
      <c r="G42" s="50"/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B00E-E183-4EA5-9865-74E4B8505BD6}">
  <dimension ref="A1:E41"/>
  <sheetViews>
    <sheetView tabSelected="1" workbookViewId="0">
      <selection sqref="A1:E1"/>
    </sheetView>
  </sheetViews>
  <sheetFormatPr defaultRowHeight="14.25" customHeight="1" x14ac:dyDescent="0.15"/>
  <cols>
    <col min="1" max="1" width="7.25" style="102" bestFit="1" customWidth="1"/>
    <col min="2" max="2" width="5.875" style="102" bestFit="1" customWidth="1"/>
    <col min="3" max="3" width="8.125" style="102" bestFit="1" customWidth="1"/>
    <col min="4" max="4" width="5.875" style="102" bestFit="1" customWidth="1"/>
    <col min="5" max="5" width="8.125" style="102" bestFit="1" customWidth="1"/>
    <col min="6" max="16384" width="9" style="102"/>
  </cols>
  <sheetData>
    <row r="1" spans="1:5" ht="14.25" customHeight="1" x14ac:dyDescent="0.15">
      <c r="A1" s="172" t="s">
        <v>334</v>
      </c>
      <c r="B1" s="172"/>
      <c r="C1" s="172"/>
      <c r="D1" s="172"/>
      <c r="E1" s="172"/>
    </row>
    <row r="2" spans="1:5" ht="14.25" customHeight="1" thickBot="1" x14ac:dyDescent="0.2">
      <c r="A2" s="139"/>
      <c r="B2" s="139"/>
      <c r="C2" s="173" t="s">
        <v>328</v>
      </c>
      <c r="D2" s="173"/>
      <c r="E2" s="173"/>
    </row>
    <row r="3" spans="1:5" ht="14.25" customHeight="1" x14ac:dyDescent="0.15">
      <c r="A3" s="140"/>
      <c r="B3" s="174" t="s">
        <v>329</v>
      </c>
      <c r="C3" s="174"/>
      <c r="D3" s="174" t="s">
        <v>330</v>
      </c>
      <c r="E3" s="175"/>
    </row>
    <row r="4" spans="1:5" ht="14.25" customHeight="1" x14ac:dyDescent="0.15">
      <c r="A4" s="103" t="s">
        <v>230</v>
      </c>
      <c r="B4" s="104">
        <v>754</v>
      </c>
      <c r="C4" s="105">
        <v>1.1170370370370371</v>
      </c>
      <c r="D4" s="106">
        <v>1327</v>
      </c>
      <c r="E4" s="107">
        <v>1.1469317199654279</v>
      </c>
    </row>
    <row r="5" spans="1:5" ht="14.25" customHeight="1" x14ac:dyDescent="0.15">
      <c r="A5" s="103" t="s">
        <v>231</v>
      </c>
      <c r="B5" s="104">
        <v>28</v>
      </c>
      <c r="C5" s="105">
        <v>0.46666666666666667</v>
      </c>
      <c r="D5" s="106">
        <v>104</v>
      </c>
      <c r="E5" s="107">
        <v>1.1063829787234043</v>
      </c>
    </row>
    <row r="6" spans="1:5" ht="14.25" customHeight="1" x14ac:dyDescent="0.15">
      <c r="A6" s="103" t="s">
        <v>232</v>
      </c>
      <c r="B6" s="104">
        <v>3</v>
      </c>
      <c r="C6" s="108">
        <v>0.5</v>
      </c>
      <c r="D6" s="106">
        <v>13</v>
      </c>
      <c r="E6" s="109">
        <v>1.3</v>
      </c>
    </row>
    <row r="7" spans="1:5" ht="14.25" customHeight="1" x14ac:dyDescent="0.15">
      <c r="A7" s="103" t="s">
        <v>233</v>
      </c>
      <c r="B7" s="104">
        <v>76</v>
      </c>
      <c r="C7" s="105">
        <v>0.98701298701298701</v>
      </c>
      <c r="D7" s="106">
        <v>117</v>
      </c>
      <c r="E7" s="107">
        <v>0.75483870967741939</v>
      </c>
    </row>
    <row r="8" spans="1:5" ht="14.25" customHeight="1" x14ac:dyDescent="0.15">
      <c r="A8" s="103" t="s">
        <v>234</v>
      </c>
      <c r="B8" s="104">
        <v>8</v>
      </c>
      <c r="C8" s="105">
        <v>0.33333333333333331</v>
      </c>
      <c r="D8" s="106">
        <v>34</v>
      </c>
      <c r="E8" s="107">
        <v>0.75555555555555554</v>
      </c>
    </row>
    <row r="9" spans="1:5" ht="14.25" customHeight="1" x14ac:dyDescent="0.15">
      <c r="A9" s="103" t="s">
        <v>235</v>
      </c>
      <c r="B9" s="104">
        <v>34</v>
      </c>
      <c r="C9" s="105" t="s">
        <v>331</v>
      </c>
      <c r="D9" s="106">
        <v>50</v>
      </c>
      <c r="E9" s="109" t="s">
        <v>326</v>
      </c>
    </row>
    <row r="10" spans="1:5" ht="14.25" customHeight="1" x14ac:dyDescent="0.15">
      <c r="A10" s="103" t="s">
        <v>236</v>
      </c>
      <c r="B10" s="104">
        <v>18</v>
      </c>
      <c r="C10" s="105">
        <v>0.6428571428571429</v>
      </c>
      <c r="D10" s="106">
        <v>63</v>
      </c>
      <c r="E10" s="107">
        <v>1.1052631578947369</v>
      </c>
    </row>
    <row r="11" spans="1:5" ht="14.25" customHeight="1" x14ac:dyDescent="0.15">
      <c r="A11" s="103" t="s">
        <v>237</v>
      </c>
      <c r="B11" s="104">
        <v>16</v>
      </c>
      <c r="C11" s="108">
        <v>1</v>
      </c>
      <c r="D11" s="106">
        <v>45</v>
      </c>
      <c r="E11" s="107">
        <v>1.6666666666666667</v>
      </c>
    </row>
    <row r="12" spans="1:5" ht="14.25" customHeight="1" x14ac:dyDescent="0.15">
      <c r="A12" s="103" t="s">
        <v>238</v>
      </c>
      <c r="B12" s="104">
        <v>0</v>
      </c>
      <c r="C12" s="105" t="s">
        <v>322</v>
      </c>
      <c r="D12" s="106">
        <v>0</v>
      </c>
      <c r="E12" s="109" t="s">
        <v>322</v>
      </c>
    </row>
    <row r="13" spans="1:5" ht="14.25" customHeight="1" x14ac:dyDescent="0.15">
      <c r="A13" s="103" t="s">
        <v>239</v>
      </c>
      <c r="B13" s="104">
        <v>4</v>
      </c>
      <c r="C13" s="108">
        <v>1</v>
      </c>
      <c r="D13" s="106">
        <v>30</v>
      </c>
      <c r="E13" s="107" t="s">
        <v>332</v>
      </c>
    </row>
    <row r="14" spans="1:5" ht="14.25" customHeight="1" x14ac:dyDescent="0.15">
      <c r="A14" s="103" t="s">
        <v>240</v>
      </c>
      <c r="B14" s="104">
        <v>1</v>
      </c>
      <c r="C14" s="105">
        <v>0.33333333333333331</v>
      </c>
      <c r="D14" s="106">
        <v>1</v>
      </c>
      <c r="E14" s="109">
        <v>0.2</v>
      </c>
    </row>
    <row r="15" spans="1:5" ht="14.25" customHeight="1" x14ac:dyDescent="0.15">
      <c r="A15" s="103" t="s">
        <v>241</v>
      </c>
      <c r="B15" s="104">
        <v>0</v>
      </c>
      <c r="C15" s="108" t="s">
        <v>322</v>
      </c>
      <c r="D15" s="106">
        <v>0</v>
      </c>
      <c r="E15" s="110" t="s">
        <v>322</v>
      </c>
    </row>
    <row r="16" spans="1:5" ht="14.25" customHeight="1" x14ac:dyDescent="0.15">
      <c r="A16" s="103" t="s">
        <v>242</v>
      </c>
      <c r="B16" s="104">
        <v>34</v>
      </c>
      <c r="C16" s="105">
        <v>0.42499999999999999</v>
      </c>
      <c r="D16" s="106">
        <v>79</v>
      </c>
      <c r="E16" s="109">
        <v>0.60305343511450382</v>
      </c>
    </row>
    <row r="17" spans="1:5" ht="14.25" customHeight="1" x14ac:dyDescent="0.15">
      <c r="A17" s="103" t="s">
        <v>243</v>
      </c>
      <c r="B17" s="104">
        <v>0</v>
      </c>
      <c r="C17" s="105" t="s">
        <v>322</v>
      </c>
      <c r="D17" s="106">
        <v>0</v>
      </c>
      <c r="E17" s="107" t="s">
        <v>322</v>
      </c>
    </row>
    <row r="18" spans="1:5" ht="14.25" customHeight="1" x14ac:dyDescent="0.15">
      <c r="A18" s="103" t="s">
        <v>244</v>
      </c>
      <c r="B18" s="104">
        <v>2</v>
      </c>
      <c r="C18" s="108" t="s">
        <v>325</v>
      </c>
      <c r="D18" s="106">
        <v>2</v>
      </c>
      <c r="E18" s="109" t="s">
        <v>325</v>
      </c>
    </row>
    <row r="19" spans="1:5" ht="14.25" customHeight="1" x14ac:dyDescent="0.15">
      <c r="A19" s="103" t="s">
        <v>245</v>
      </c>
      <c r="B19" s="104">
        <v>0</v>
      </c>
      <c r="C19" s="108" t="s">
        <v>322</v>
      </c>
      <c r="D19" s="106">
        <v>0</v>
      </c>
      <c r="E19" s="111" t="s">
        <v>322</v>
      </c>
    </row>
    <row r="20" spans="1:5" ht="14.25" customHeight="1" x14ac:dyDescent="0.15">
      <c r="A20" s="103" t="s">
        <v>246</v>
      </c>
      <c r="B20" s="104">
        <v>37</v>
      </c>
      <c r="C20" s="112">
        <v>1.48</v>
      </c>
      <c r="D20" s="106">
        <v>51</v>
      </c>
      <c r="E20" s="107">
        <v>1.0851063829787233</v>
      </c>
    </row>
    <row r="21" spans="1:5" ht="14.25" customHeight="1" x14ac:dyDescent="0.15">
      <c r="A21" s="103" t="s">
        <v>247</v>
      </c>
      <c r="B21" s="104">
        <v>0</v>
      </c>
      <c r="C21" s="113" t="s">
        <v>324</v>
      </c>
      <c r="D21" s="106">
        <v>0</v>
      </c>
      <c r="E21" s="114" t="s">
        <v>324</v>
      </c>
    </row>
    <row r="22" spans="1:5" ht="14.25" customHeight="1" x14ac:dyDescent="0.15">
      <c r="A22" s="103" t="s">
        <v>248</v>
      </c>
      <c r="B22" s="104">
        <v>3</v>
      </c>
      <c r="C22" s="115">
        <v>0.375</v>
      </c>
      <c r="D22" s="106">
        <v>5</v>
      </c>
      <c r="E22" s="107">
        <v>0.1388888888888889</v>
      </c>
    </row>
    <row r="23" spans="1:5" ht="14.25" customHeight="1" x14ac:dyDescent="0.15">
      <c r="A23" s="103" t="s">
        <v>249</v>
      </c>
      <c r="B23" s="104">
        <v>2</v>
      </c>
      <c r="C23" s="108" t="s">
        <v>326</v>
      </c>
      <c r="D23" s="106">
        <v>2</v>
      </c>
      <c r="E23" s="110" t="s">
        <v>326</v>
      </c>
    </row>
    <row r="24" spans="1:5" ht="14.25" customHeight="1" x14ac:dyDescent="0.15">
      <c r="A24" s="103" t="s">
        <v>250</v>
      </c>
      <c r="B24" s="104">
        <v>1</v>
      </c>
      <c r="C24" s="108">
        <v>0.25</v>
      </c>
      <c r="D24" s="106">
        <v>3</v>
      </c>
      <c r="E24" s="107">
        <v>0.33333333333333331</v>
      </c>
    </row>
    <row r="25" spans="1:5" ht="14.25" customHeight="1" x14ac:dyDescent="0.15">
      <c r="A25" s="103" t="s">
        <v>251</v>
      </c>
      <c r="B25" s="104">
        <v>0</v>
      </c>
      <c r="C25" s="113" t="s">
        <v>322</v>
      </c>
      <c r="D25" s="106">
        <v>0</v>
      </c>
      <c r="E25" s="111" t="s">
        <v>322</v>
      </c>
    </row>
    <row r="26" spans="1:5" ht="14.25" customHeight="1" x14ac:dyDescent="0.15">
      <c r="A26" s="103" t="s">
        <v>252</v>
      </c>
      <c r="B26" s="104">
        <v>0</v>
      </c>
      <c r="C26" s="116" t="s">
        <v>324</v>
      </c>
      <c r="D26" s="106">
        <v>1</v>
      </c>
      <c r="E26" s="111">
        <v>0.2</v>
      </c>
    </row>
    <row r="27" spans="1:5" ht="14.25" customHeight="1" x14ac:dyDescent="0.15">
      <c r="A27" s="103" t="s">
        <v>253</v>
      </c>
      <c r="B27" s="104">
        <v>139</v>
      </c>
      <c r="C27" s="117">
        <v>0.92666666666666664</v>
      </c>
      <c r="D27" s="106">
        <v>196</v>
      </c>
      <c r="E27" s="107">
        <v>1.0888888888888888</v>
      </c>
    </row>
    <row r="28" spans="1:5" ht="14.25" customHeight="1" x14ac:dyDescent="0.15">
      <c r="A28" s="103" t="s">
        <v>254</v>
      </c>
      <c r="B28" s="104">
        <v>3</v>
      </c>
      <c r="C28" s="112">
        <v>1.5</v>
      </c>
      <c r="D28" s="106">
        <v>5</v>
      </c>
      <c r="E28" s="107">
        <v>1.6666666666666667</v>
      </c>
    </row>
    <row r="29" spans="1:5" ht="14.25" customHeight="1" x14ac:dyDescent="0.15">
      <c r="A29" s="103" t="s">
        <v>255</v>
      </c>
      <c r="B29" s="104">
        <v>0</v>
      </c>
      <c r="C29" s="117" t="s">
        <v>322</v>
      </c>
      <c r="D29" s="106">
        <v>2</v>
      </c>
      <c r="E29" s="107" t="s">
        <v>326</v>
      </c>
    </row>
    <row r="30" spans="1:5" ht="14.25" customHeight="1" x14ac:dyDescent="0.15">
      <c r="A30" s="103" t="s">
        <v>256</v>
      </c>
      <c r="B30" s="104">
        <v>0</v>
      </c>
      <c r="C30" s="105" t="s">
        <v>322</v>
      </c>
      <c r="D30" s="106">
        <v>0</v>
      </c>
      <c r="E30" s="118" t="s">
        <v>322</v>
      </c>
    </row>
    <row r="31" spans="1:5" ht="14.25" customHeight="1" x14ac:dyDescent="0.15">
      <c r="A31" s="103" t="s">
        <v>257</v>
      </c>
      <c r="B31" s="104">
        <v>0</v>
      </c>
      <c r="C31" s="108" t="s">
        <v>324</v>
      </c>
      <c r="D31" s="106">
        <v>1</v>
      </c>
      <c r="E31" s="107">
        <v>0.33333333333333331</v>
      </c>
    </row>
    <row r="32" spans="1:5" ht="14.25" customHeight="1" x14ac:dyDescent="0.15">
      <c r="A32" s="103" t="s">
        <v>258</v>
      </c>
      <c r="B32" s="104">
        <v>0</v>
      </c>
      <c r="C32" s="108" t="s">
        <v>324</v>
      </c>
      <c r="D32" s="106">
        <v>0</v>
      </c>
      <c r="E32" s="107" t="s">
        <v>324</v>
      </c>
    </row>
    <row r="33" spans="1:5" ht="14.25" customHeight="1" x14ac:dyDescent="0.15">
      <c r="A33" s="103" t="s">
        <v>259</v>
      </c>
      <c r="B33" s="104">
        <v>4</v>
      </c>
      <c r="C33" s="108">
        <v>0.5</v>
      </c>
      <c r="D33" s="106">
        <v>19</v>
      </c>
      <c r="E33" s="109">
        <v>1.9</v>
      </c>
    </row>
    <row r="34" spans="1:5" ht="14.25" customHeight="1" x14ac:dyDescent="0.15">
      <c r="A34" s="103" t="s">
        <v>260</v>
      </c>
      <c r="B34" s="104">
        <v>17</v>
      </c>
      <c r="C34" s="117">
        <v>0.77272727272727271</v>
      </c>
      <c r="D34" s="106">
        <v>31</v>
      </c>
      <c r="E34" s="109">
        <v>1</v>
      </c>
    </row>
    <row r="35" spans="1:5" ht="14.25" customHeight="1" x14ac:dyDescent="0.15">
      <c r="A35" s="103" t="s">
        <v>261</v>
      </c>
      <c r="B35" s="104">
        <v>1</v>
      </c>
      <c r="C35" s="108">
        <v>0.5</v>
      </c>
      <c r="D35" s="106">
        <v>3</v>
      </c>
      <c r="E35" s="109">
        <v>0.6</v>
      </c>
    </row>
    <row r="36" spans="1:5" ht="14.25" customHeight="1" x14ac:dyDescent="0.15">
      <c r="A36" s="103" t="s">
        <v>262</v>
      </c>
      <c r="B36" s="104">
        <v>7</v>
      </c>
      <c r="C36" s="105">
        <v>0.875</v>
      </c>
      <c r="D36" s="106">
        <v>523</v>
      </c>
      <c r="E36" s="107" t="s">
        <v>333</v>
      </c>
    </row>
    <row r="37" spans="1:5" ht="14.25" customHeight="1" x14ac:dyDescent="0.15">
      <c r="A37" s="103" t="s">
        <v>263</v>
      </c>
      <c r="B37" s="104">
        <v>18</v>
      </c>
      <c r="C37" s="105">
        <v>1.0588235294117647</v>
      </c>
      <c r="D37" s="106">
        <v>21</v>
      </c>
      <c r="E37" s="109">
        <v>0.6</v>
      </c>
    </row>
    <row r="38" spans="1:5" ht="14.25" customHeight="1" thickBot="1" x14ac:dyDescent="0.2">
      <c r="A38" s="119" t="s">
        <v>77</v>
      </c>
      <c r="B38" s="120">
        <v>3</v>
      </c>
      <c r="C38" s="121">
        <v>0.6</v>
      </c>
      <c r="D38" s="122">
        <v>7</v>
      </c>
      <c r="E38" s="123">
        <v>1.1666666666666667</v>
      </c>
    </row>
    <row r="39" spans="1:5" ht="14.25" customHeight="1" thickBot="1" x14ac:dyDescent="0.2">
      <c r="A39" s="124" t="s">
        <v>327</v>
      </c>
      <c r="B39" s="125">
        <v>1213</v>
      </c>
      <c r="C39" s="126">
        <v>0.96269841269841272</v>
      </c>
      <c r="D39" s="127">
        <v>2735</v>
      </c>
      <c r="E39" s="128">
        <v>1.2703204830469113</v>
      </c>
    </row>
    <row r="40" spans="1:5" ht="14.25" customHeight="1" x14ac:dyDescent="0.15">
      <c r="A40" s="129" t="s">
        <v>323</v>
      </c>
      <c r="B40" s="130">
        <v>113</v>
      </c>
      <c r="C40" s="131">
        <v>0.81294964028776984</v>
      </c>
      <c r="D40" s="132">
        <v>187</v>
      </c>
      <c r="E40" s="133">
        <v>0.73913043478260865</v>
      </c>
    </row>
    <row r="41" spans="1:5" ht="14.25" customHeight="1" thickBot="1" x14ac:dyDescent="0.2">
      <c r="A41" s="134" t="s">
        <v>149</v>
      </c>
      <c r="B41" s="135">
        <v>1326</v>
      </c>
      <c r="C41" s="136">
        <v>0.94781987133666901</v>
      </c>
      <c r="D41" s="137">
        <v>2922</v>
      </c>
      <c r="E41" s="138">
        <v>1.2144638403990025</v>
      </c>
    </row>
  </sheetData>
  <mergeCells count="4">
    <mergeCell ref="A1:E1"/>
    <mergeCell ref="C2:E2"/>
    <mergeCell ref="B3:C3"/>
    <mergeCell ref="D3:E3"/>
  </mergeCells>
  <phoneticPr fontId="1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D17" sqref="D17"/>
    </sheetView>
  </sheetViews>
  <sheetFormatPr defaultRowHeight="13.5" x14ac:dyDescent="0.15"/>
  <cols>
    <col min="1" max="1" width="7.75" bestFit="1" customWidth="1"/>
    <col min="2" max="2" width="5.875" bestFit="1" customWidth="1"/>
    <col min="3" max="3" width="8.125" customWidth="1"/>
    <col min="4" max="4" width="7.25" bestFit="1" customWidth="1"/>
    <col min="5" max="5" width="8.5" style="5" customWidth="1"/>
  </cols>
  <sheetData>
    <row r="1" spans="1:5" x14ac:dyDescent="0.15">
      <c r="A1" s="141" t="s">
        <v>84</v>
      </c>
      <c r="B1" s="141"/>
      <c r="C1" s="141"/>
      <c r="D1" s="141"/>
      <c r="E1" s="141"/>
    </row>
    <row r="2" spans="1:5" ht="26.25" customHeight="1" x14ac:dyDescent="0.15">
      <c r="A2" s="2"/>
      <c r="B2" s="2" t="s">
        <v>85</v>
      </c>
      <c r="C2" s="10" t="s">
        <v>40</v>
      </c>
      <c r="D2" s="2" t="s">
        <v>86</v>
      </c>
      <c r="E2" s="11" t="s">
        <v>41</v>
      </c>
    </row>
    <row r="3" spans="1:5" x14ac:dyDescent="0.15">
      <c r="A3" s="2" t="s">
        <v>43</v>
      </c>
      <c r="B3" s="9">
        <v>2099</v>
      </c>
      <c r="C3" s="12">
        <v>1.4823446327683616</v>
      </c>
      <c r="D3" s="9">
        <v>16688</v>
      </c>
      <c r="E3" s="8">
        <v>0.92244762589132723</v>
      </c>
    </row>
    <row r="4" spans="1:5" x14ac:dyDescent="0.15">
      <c r="A4" s="2" t="s">
        <v>44</v>
      </c>
      <c r="B4" s="9">
        <v>160</v>
      </c>
      <c r="C4" s="12">
        <v>1.4285714285714286</v>
      </c>
      <c r="D4" s="9">
        <v>1770</v>
      </c>
      <c r="E4" s="8">
        <v>1.1411992263056092</v>
      </c>
    </row>
    <row r="5" spans="1:5" x14ac:dyDescent="0.15">
      <c r="A5" s="2" t="s">
        <v>45</v>
      </c>
      <c r="B5" s="9">
        <v>54</v>
      </c>
      <c r="C5" s="14">
        <v>0.83076923076923082</v>
      </c>
      <c r="D5" s="9">
        <v>540</v>
      </c>
      <c r="E5" s="8">
        <v>1.2529002320185614</v>
      </c>
    </row>
    <row r="6" spans="1:5" x14ac:dyDescent="0.15">
      <c r="A6" s="2" t="s">
        <v>46</v>
      </c>
      <c r="B6" s="9">
        <v>159</v>
      </c>
      <c r="C6" s="13">
        <v>1.1865671641791045</v>
      </c>
      <c r="D6" s="9">
        <v>1925</v>
      </c>
      <c r="E6" s="8">
        <v>1.0857304004512127</v>
      </c>
    </row>
    <row r="7" spans="1:5" x14ac:dyDescent="0.15">
      <c r="A7" s="2" t="s">
        <v>47</v>
      </c>
      <c r="B7" s="9">
        <v>31</v>
      </c>
      <c r="C7" s="13">
        <v>0.43055555555555558</v>
      </c>
      <c r="D7" s="9">
        <v>393</v>
      </c>
      <c r="E7" s="8">
        <v>0.70053475935828879</v>
      </c>
    </row>
    <row r="8" spans="1:5" x14ac:dyDescent="0.15">
      <c r="A8" s="2" t="s">
        <v>48</v>
      </c>
      <c r="B8" s="9">
        <v>129</v>
      </c>
      <c r="C8" s="14">
        <v>1.4827586206896552</v>
      </c>
      <c r="D8" s="9">
        <v>859</v>
      </c>
      <c r="E8" s="8">
        <v>1.0526960784313726</v>
      </c>
    </row>
    <row r="9" spans="1:5" x14ac:dyDescent="0.15">
      <c r="A9" s="2" t="s">
        <v>49</v>
      </c>
      <c r="B9" s="9">
        <v>125</v>
      </c>
      <c r="C9" s="14">
        <v>0.93283582089552242</v>
      </c>
      <c r="D9" s="9">
        <v>1443</v>
      </c>
      <c r="E9" s="8">
        <v>1.1015267175572518</v>
      </c>
    </row>
    <row r="10" spans="1:5" x14ac:dyDescent="0.15">
      <c r="A10" s="2" t="s">
        <v>50</v>
      </c>
      <c r="B10" s="9">
        <v>93</v>
      </c>
      <c r="C10" s="14">
        <v>1.1772151898734178</v>
      </c>
      <c r="D10" s="9">
        <v>755</v>
      </c>
      <c r="E10" s="8">
        <v>1.2060702875399361</v>
      </c>
    </row>
    <row r="11" spans="1:5" x14ac:dyDescent="0.15">
      <c r="A11" s="2" t="s">
        <v>51</v>
      </c>
      <c r="B11" s="9">
        <v>0</v>
      </c>
      <c r="C11" s="14" t="e">
        <v>#DIV/0!</v>
      </c>
      <c r="D11" s="9">
        <v>37</v>
      </c>
      <c r="E11" s="8">
        <v>0.78723404255319152</v>
      </c>
    </row>
    <row r="12" spans="1:5" x14ac:dyDescent="0.15">
      <c r="A12" s="2" t="s">
        <v>52</v>
      </c>
      <c r="B12" s="9">
        <v>4</v>
      </c>
      <c r="C12" s="14">
        <v>0.26666666666666666</v>
      </c>
      <c r="D12" s="9">
        <v>297</v>
      </c>
      <c r="E12" s="8">
        <v>1.0494699646643109</v>
      </c>
    </row>
    <row r="13" spans="1:5" x14ac:dyDescent="0.15">
      <c r="A13" s="2" t="s">
        <v>53</v>
      </c>
      <c r="B13" s="9">
        <v>16</v>
      </c>
      <c r="C13" s="14">
        <v>5.333333333333333</v>
      </c>
      <c r="D13" s="9">
        <v>121</v>
      </c>
      <c r="E13" s="8">
        <v>0.90298507462686572</v>
      </c>
    </row>
    <row r="14" spans="1:5" x14ac:dyDescent="0.15">
      <c r="A14" s="2" t="s">
        <v>54</v>
      </c>
      <c r="B14" s="9">
        <v>0</v>
      </c>
      <c r="C14" s="14">
        <v>0</v>
      </c>
      <c r="D14" s="9">
        <v>47</v>
      </c>
      <c r="E14" s="8">
        <v>0.5662650602409639</v>
      </c>
    </row>
    <row r="15" spans="1:5" x14ac:dyDescent="0.15">
      <c r="A15" s="2" t="s">
        <v>55</v>
      </c>
      <c r="B15" s="9">
        <v>96</v>
      </c>
      <c r="C15" s="14">
        <v>0.98969072164948457</v>
      </c>
      <c r="D15" s="9">
        <v>1439</v>
      </c>
      <c r="E15" s="8">
        <v>1.2689594356261023</v>
      </c>
    </row>
    <row r="16" spans="1:5" x14ac:dyDescent="0.15">
      <c r="A16" s="2" t="s">
        <v>56</v>
      </c>
      <c r="B16" s="9">
        <v>9</v>
      </c>
      <c r="C16" s="14">
        <v>0.32142857142857145</v>
      </c>
      <c r="D16" s="9">
        <v>105</v>
      </c>
      <c r="E16" s="8">
        <v>1.1413043478260869</v>
      </c>
    </row>
    <row r="17" spans="1:5" x14ac:dyDescent="0.15">
      <c r="A17" s="2" t="s">
        <v>57</v>
      </c>
      <c r="B17" s="9">
        <v>3</v>
      </c>
      <c r="C17" s="14">
        <v>1.5</v>
      </c>
      <c r="D17" s="9">
        <v>60</v>
      </c>
      <c r="E17" s="8">
        <v>1.2</v>
      </c>
    </row>
    <row r="18" spans="1:5" x14ac:dyDescent="0.15">
      <c r="A18" s="2" t="s">
        <v>58</v>
      </c>
      <c r="B18" s="9">
        <v>2</v>
      </c>
      <c r="C18" s="14">
        <v>0.4</v>
      </c>
      <c r="D18" s="9">
        <v>26</v>
      </c>
      <c r="E18" s="8">
        <v>0.8666666666666667</v>
      </c>
    </row>
    <row r="19" spans="1:5" x14ac:dyDescent="0.15">
      <c r="A19" s="2" t="s">
        <v>59</v>
      </c>
      <c r="B19" s="9">
        <v>64</v>
      </c>
      <c r="C19" s="14">
        <v>1.4545454545454546</v>
      </c>
      <c r="D19" s="9">
        <v>665</v>
      </c>
      <c r="E19" s="8">
        <v>1.44880174291939</v>
      </c>
    </row>
    <row r="20" spans="1:5" x14ac:dyDescent="0.15">
      <c r="A20" s="2" t="s">
        <v>60</v>
      </c>
      <c r="B20" s="9">
        <v>0</v>
      </c>
      <c r="C20" s="14" t="e">
        <v>#DIV/0!</v>
      </c>
      <c r="D20" s="9">
        <v>31</v>
      </c>
      <c r="E20" s="8">
        <v>1.4761904761904763</v>
      </c>
    </row>
    <row r="21" spans="1:5" x14ac:dyDescent="0.15">
      <c r="A21" s="2" t="s">
        <v>61</v>
      </c>
      <c r="B21" s="9">
        <v>0</v>
      </c>
      <c r="C21" s="14">
        <v>0</v>
      </c>
      <c r="D21" s="9">
        <v>53</v>
      </c>
      <c r="E21" s="8">
        <v>2.2083333333333335</v>
      </c>
    </row>
    <row r="22" spans="1:5" x14ac:dyDescent="0.15">
      <c r="A22" s="2" t="s">
        <v>62</v>
      </c>
      <c r="B22" s="9">
        <v>0</v>
      </c>
      <c r="C22" s="14">
        <v>0</v>
      </c>
      <c r="D22" s="9">
        <v>118</v>
      </c>
      <c r="E22" s="8">
        <v>1.2967032967032968</v>
      </c>
    </row>
    <row r="23" spans="1:5" x14ac:dyDescent="0.15">
      <c r="A23" s="2" t="s">
        <v>63</v>
      </c>
      <c r="B23" s="9">
        <v>1</v>
      </c>
      <c r="C23" s="14">
        <v>0.1111111111111111</v>
      </c>
      <c r="D23" s="9">
        <v>111</v>
      </c>
      <c r="E23" s="8">
        <v>0.61325966850828728</v>
      </c>
    </row>
    <row r="24" spans="1:5" x14ac:dyDescent="0.15">
      <c r="A24" s="2" t="s">
        <v>64</v>
      </c>
      <c r="B24" s="9">
        <v>0</v>
      </c>
      <c r="C24" s="14">
        <v>0</v>
      </c>
      <c r="D24" s="9">
        <v>15</v>
      </c>
      <c r="E24" s="8">
        <v>0.27272727272727271</v>
      </c>
    </row>
    <row r="25" spans="1:5" x14ac:dyDescent="0.15">
      <c r="A25" s="2" t="s">
        <v>65</v>
      </c>
      <c r="B25" s="9">
        <v>16</v>
      </c>
      <c r="C25" s="14">
        <v>5.333333333333333</v>
      </c>
      <c r="D25" s="9">
        <v>102</v>
      </c>
      <c r="E25" s="8">
        <v>1.36</v>
      </c>
    </row>
    <row r="26" spans="1:5" x14ac:dyDescent="0.15">
      <c r="A26" s="2" t="s">
        <v>66</v>
      </c>
      <c r="B26" s="9">
        <v>67</v>
      </c>
      <c r="C26" s="14">
        <v>1.3673469387755102</v>
      </c>
      <c r="D26" s="9">
        <v>795</v>
      </c>
      <c r="E26" s="8">
        <v>1.1308677098150783</v>
      </c>
    </row>
    <row r="27" spans="1:5" x14ac:dyDescent="0.15">
      <c r="A27" s="2" t="s">
        <v>67</v>
      </c>
      <c r="B27" s="9">
        <v>0</v>
      </c>
      <c r="C27" s="14">
        <v>0</v>
      </c>
      <c r="D27" s="9">
        <v>338</v>
      </c>
      <c r="E27" s="8">
        <v>1.7978723404255319</v>
      </c>
    </row>
    <row r="28" spans="1:5" x14ac:dyDescent="0.15">
      <c r="A28" s="2" t="s">
        <v>68</v>
      </c>
      <c r="B28" s="9">
        <v>11</v>
      </c>
      <c r="C28" s="14">
        <v>1.375</v>
      </c>
      <c r="D28" s="9">
        <v>74</v>
      </c>
      <c r="E28" s="8">
        <v>0.86046511627906974</v>
      </c>
    </row>
    <row r="29" spans="1:5" x14ac:dyDescent="0.15">
      <c r="A29" s="2" t="s">
        <v>69</v>
      </c>
      <c r="B29" s="9">
        <v>0</v>
      </c>
      <c r="C29" s="14" t="e">
        <v>#DIV/0!</v>
      </c>
      <c r="D29" s="9">
        <v>5</v>
      </c>
      <c r="E29" s="8">
        <v>5</v>
      </c>
    </row>
    <row r="30" spans="1:5" x14ac:dyDescent="0.15">
      <c r="A30" s="2" t="s">
        <v>70</v>
      </c>
      <c r="B30" s="9">
        <v>13</v>
      </c>
      <c r="C30" s="14">
        <v>0.9285714285714286</v>
      </c>
      <c r="D30" s="9">
        <v>75</v>
      </c>
      <c r="E30" s="8">
        <v>0.48701298701298701</v>
      </c>
    </row>
    <row r="31" spans="1:5" x14ac:dyDescent="0.15">
      <c r="A31" s="2" t="s">
        <v>71</v>
      </c>
      <c r="B31" s="9">
        <v>4</v>
      </c>
      <c r="C31" s="14">
        <v>0.33333333333333331</v>
      </c>
      <c r="D31" s="9">
        <v>95</v>
      </c>
      <c r="E31" s="8">
        <v>0.55882352941176472</v>
      </c>
    </row>
    <row r="32" spans="1:5" x14ac:dyDescent="0.15">
      <c r="A32" s="2" t="s">
        <v>72</v>
      </c>
      <c r="B32" s="9">
        <v>21</v>
      </c>
      <c r="C32" s="14">
        <v>0.36206896551724138</v>
      </c>
      <c r="D32" s="9">
        <v>322</v>
      </c>
      <c r="E32" s="8">
        <v>1.0627062706270627</v>
      </c>
    </row>
    <row r="33" spans="1:5" x14ac:dyDescent="0.15">
      <c r="A33" s="2" t="s">
        <v>73</v>
      </c>
      <c r="B33" s="9">
        <v>28</v>
      </c>
      <c r="C33" s="14">
        <v>1.8666666666666667</v>
      </c>
      <c r="D33" s="9">
        <v>446</v>
      </c>
      <c r="E33" s="8">
        <v>0.86939571150097461</v>
      </c>
    </row>
    <row r="34" spans="1:5" x14ac:dyDescent="0.15">
      <c r="A34" s="2" t="s">
        <v>74</v>
      </c>
      <c r="B34" s="9">
        <v>9</v>
      </c>
      <c r="C34" s="14">
        <v>0.42857142857142855</v>
      </c>
      <c r="D34" s="9">
        <v>209</v>
      </c>
      <c r="E34" s="8">
        <v>1.4822695035460993</v>
      </c>
    </row>
    <row r="35" spans="1:5" x14ac:dyDescent="0.15">
      <c r="A35" s="2" t="s">
        <v>75</v>
      </c>
      <c r="B35" s="9">
        <v>12</v>
      </c>
      <c r="C35" s="14">
        <v>0.17142857142857143</v>
      </c>
      <c r="D35" s="9">
        <v>345</v>
      </c>
      <c r="E35" s="8">
        <v>1.0518292682926829</v>
      </c>
    </row>
    <row r="36" spans="1:5" x14ac:dyDescent="0.15">
      <c r="A36" s="2" t="s">
        <v>76</v>
      </c>
      <c r="B36" s="9">
        <v>15</v>
      </c>
      <c r="C36" s="14">
        <v>0.65217391304347827</v>
      </c>
      <c r="D36" s="9">
        <v>175</v>
      </c>
      <c r="E36" s="8">
        <v>0.77092511013215859</v>
      </c>
    </row>
    <row r="37" spans="1:5" x14ac:dyDescent="0.15">
      <c r="A37" s="2" t="s">
        <v>77</v>
      </c>
      <c r="B37" s="9">
        <v>15</v>
      </c>
      <c r="C37" s="14">
        <v>0.6</v>
      </c>
      <c r="D37" s="9">
        <v>257</v>
      </c>
      <c r="E37" s="8">
        <v>0.88927335640138405</v>
      </c>
    </row>
    <row r="38" spans="1:5" x14ac:dyDescent="0.15">
      <c r="A38" s="2" t="s">
        <v>35</v>
      </c>
      <c r="B38" s="9">
        <v>3256</v>
      </c>
      <c r="C38" s="13">
        <v>1.2408536585365855</v>
      </c>
      <c r="D38" s="9">
        <v>30736</v>
      </c>
      <c r="E38" s="8">
        <v>0.99081267528448469</v>
      </c>
    </row>
    <row r="39" spans="1:5" x14ac:dyDescent="0.15">
      <c r="A39" s="2" t="s">
        <v>39</v>
      </c>
      <c r="B39" s="9">
        <v>297</v>
      </c>
      <c r="C39" s="13">
        <v>1.1040892193308549</v>
      </c>
      <c r="D39" s="9">
        <v>4661</v>
      </c>
      <c r="E39" s="8">
        <v>1.105550284629981</v>
      </c>
    </row>
    <row r="40" spans="1:5" x14ac:dyDescent="0.15">
      <c r="A40" s="2" t="s">
        <v>38</v>
      </c>
      <c r="B40" s="9">
        <v>3553</v>
      </c>
      <c r="C40" s="13">
        <v>1.2281368821292775</v>
      </c>
      <c r="D40" s="9">
        <v>35397</v>
      </c>
      <c r="E40" s="8">
        <v>1.0045406816698357</v>
      </c>
    </row>
  </sheetData>
  <mergeCells count="1">
    <mergeCell ref="A1:E1"/>
  </mergeCells>
  <phoneticPr fontId="103"/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workbookViewId="0">
      <selection activeCell="H39" sqref="H39"/>
    </sheetView>
  </sheetViews>
  <sheetFormatPr defaultRowHeight="13.5" x14ac:dyDescent="0.15"/>
  <cols>
    <col min="1" max="1" width="7.75" bestFit="1" customWidth="1"/>
    <col min="2" max="2" width="6.875" bestFit="1" customWidth="1"/>
    <col min="3" max="3" width="8.75" bestFit="1" customWidth="1"/>
    <col min="4" max="4" width="6.875" style="15" bestFit="1" customWidth="1"/>
    <col min="5" max="5" width="8.75" style="15" bestFit="1" customWidth="1"/>
    <col min="6" max="6" width="6.875" style="15" bestFit="1" customWidth="1"/>
    <col min="7" max="7" width="9.75" style="15" bestFit="1" customWidth="1"/>
    <col min="8" max="8" width="4.5" bestFit="1" customWidth="1"/>
    <col min="9" max="9" width="9.75" bestFit="1" customWidth="1"/>
    <col min="10" max="10" width="5.875" style="15" bestFit="1" customWidth="1"/>
    <col min="11" max="11" width="8.75" style="15" bestFit="1" customWidth="1"/>
  </cols>
  <sheetData>
    <row r="1" spans="1:11" x14ac:dyDescent="0.15">
      <c r="A1" s="141" t="s">
        <v>84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x14ac:dyDescent="0.15">
      <c r="A2" s="30"/>
      <c r="B2" s="144" t="s">
        <v>83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1" x14ac:dyDescent="0.15">
      <c r="A3" s="146"/>
      <c r="B3" s="148" t="s">
        <v>78</v>
      </c>
      <c r="C3" s="149"/>
      <c r="D3" s="32"/>
      <c r="E3" s="32"/>
      <c r="F3" s="32"/>
      <c r="G3" s="32"/>
      <c r="H3" s="32"/>
      <c r="I3" s="32"/>
      <c r="J3" s="32"/>
      <c r="K3" s="21"/>
    </row>
    <row r="4" spans="1:11" x14ac:dyDescent="0.15">
      <c r="A4" s="147"/>
      <c r="B4" s="150"/>
      <c r="C4" s="151"/>
      <c r="D4" s="142" t="s">
        <v>79</v>
      </c>
      <c r="E4" s="143"/>
      <c r="F4" s="142" t="s">
        <v>80</v>
      </c>
      <c r="G4" s="143"/>
      <c r="H4" s="145" t="s">
        <v>82</v>
      </c>
      <c r="I4" s="145"/>
      <c r="J4" s="142" t="s">
        <v>81</v>
      </c>
      <c r="K4" s="143"/>
    </row>
    <row r="5" spans="1:11" x14ac:dyDescent="0.15">
      <c r="A5" s="2" t="s">
        <v>43</v>
      </c>
      <c r="B5" s="17">
        <v>16688</v>
      </c>
      <c r="C5" s="18">
        <v>0.92244762589132723</v>
      </c>
      <c r="D5" s="19">
        <v>4163</v>
      </c>
      <c r="E5" s="16">
        <v>1.0301905468943331</v>
      </c>
      <c r="F5" s="19">
        <v>9342</v>
      </c>
      <c r="G5" s="16">
        <v>0.87080536912751683</v>
      </c>
      <c r="H5" s="22">
        <v>14</v>
      </c>
      <c r="I5" s="33">
        <v>0.63636363636363635</v>
      </c>
      <c r="J5" s="19">
        <v>3169</v>
      </c>
      <c r="K5" s="16">
        <v>0.96030303030303032</v>
      </c>
    </row>
    <row r="6" spans="1:11" x14ac:dyDescent="0.15">
      <c r="A6" s="2" t="s">
        <v>44</v>
      </c>
      <c r="B6" s="17">
        <v>1770</v>
      </c>
      <c r="C6" s="18">
        <v>1.1411992263056092</v>
      </c>
      <c r="D6" s="19">
        <v>748</v>
      </c>
      <c r="E6" s="16">
        <v>1.1385083713850837</v>
      </c>
      <c r="F6" s="19">
        <v>682</v>
      </c>
      <c r="G6" s="16">
        <v>0.9045092838196287</v>
      </c>
      <c r="H6" s="22">
        <v>52</v>
      </c>
      <c r="I6" s="21" t="s">
        <v>91</v>
      </c>
      <c r="J6" s="19">
        <v>288</v>
      </c>
      <c r="K6" s="16" t="s">
        <v>92</v>
      </c>
    </row>
    <row r="7" spans="1:11" x14ac:dyDescent="0.15">
      <c r="A7" s="2" t="s">
        <v>45</v>
      </c>
      <c r="B7" s="17">
        <v>540</v>
      </c>
      <c r="C7" s="18">
        <v>1.2529002320185614</v>
      </c>
      <c r="D7" s="19">
        <v>178</v>
      </c>
      <c r="E7" s="16">
        <v>1.0289017341040463</v>
      </c>
      <c r="F7" s="19">
        <v>319</v>
      </c>
      <c r="G7" s="16">
        <v>1.375</v>
      </c>
      <c r="H7" s="22">
        <v>0</v>
      </c>
      <c r="I7" s="16" t="s">
        <v>93</v>
      </c>
      <c r="J7" s="19">
        <v>43</v>
      </c>
      <c r="K7" s="16">
        <v>1.9545454545454546</v>
      </c>
    </row>
    <row r="8" spans="1:11" x14ac:dyDescent="0.15">
      <c r="A8" s="2" t="s">
        <v>46</v>
      </c>
      <c r="B8" s="17">
        <v>1925</v>
      </c>
      <c r="C8" s="18">
        <v>1.0857304004512127</v>
      </c>
      <c r="D8" s="19">
        <v>846</v>
      </c>
      <c r="E8" s="16">
        <v>1.0601503759398496</v>
      </c>
      <c r="F8" s="19">
        <v>948</v>
      </c>
      <c r="G8" s="16">
        <v>1.1192443919716648</v>
      </c>
      <c r="H8" s="22">
        <v>7</v>
      </c>
      <c r="I8" s="33" t="s">
        <v>98</v>
      </c>
      <c r="J8" s="19">
        <v>124</v>
      </c>
      <c r="K8" s="16">
        <v>0.97637795275590555</v>
      </c>
    </row>
    <row r="9" spans="1:11" x14ac:dyDescent="0.15">
      <c r="A9" s="2" t="s">
        <v>47</v>
      </c>
      <c r="B9" s="17">
        <v>393</v>
      </c>
      <c r="C9" s="18">
        <v>0.70053475935828879</v>
      </c>
      <c r="D9" s="19">
        <v>182</v>
      </c>
      <c r="E9" s="16">
        <v>1.0055248618784531</v>
      </c>
      <c r="F9" s="19">
        <v>186</v>
      </c>
      <c r="G9" s="16">
        <v>0.50958904109589043</v>
      </c>
      <c r="H9" s="22">
        <v>0</v>
      </c>
      <c r="I9" s="16" t="s">
        <v>94</v>
      </c>
      <c r="J9" s="19">
        <v>25</v>
      </c>
      <c r="K9" s="16">
        <v>1.9230769230769231</v>
      </c>
    </row>
    <row r="10" spans="1:11" x14ac:dyDescent="0.15">
      <c r="A10" s="2" t="s">
        <v>48</v>
      </c>
      <c r="B10" s="17">
        <v>859</v>
      </c>
      <c r="C10" s="18">
        <v>1.0526960784313726</v>
      </c>
      <c r="D10" s="19">
        <v>425</v>
      </c>
      <c r="E10" s="16">
        <v>1.1707988980716253</v>
      </c>
      <c r="F10" s="19">
        <v>395</v>
      </c>
      <c r="G10" s="16">
        <v>1.0025380710659899</v>
      </c>
      <c r="H10" s="22">
        <v>5</v>
      </c>
      <c r="I10" s="33">
        <v>1.6666666666666667</v>
      </c>
      <c r="J10" s="19">
        <v>34</v>
      </c>
      <c r="K10" s="16">
        <v>0.6071428571428571</v>
      </c>
    </row>
    <row r="11" spans="1:11" x14ac:dyDescent="0.15">
      <c r="A11" s="2" t="s">
        <v>49</v>
      </c>
      <c r="B11" s="17">
        <v>1443</v>
      </c>
      <c r="C11" s="18">
        <v>1.1015267175572518</v>
      </c>
      <c r="D11" s="19">
        <v>647</v>
      </c>
      <c r="E11" s="16">
        <v>1.2230623818525519</v>
      </c>
      <c r="F11" s="19">
        <v>705</v>
      </c>
      <c r="G11" s="16">
        <v>1.0601503759398496</v>
      </c>
      <c r="H11" s="22">
        <v>6</v>
      </c>
      <c r="I11" s="16" t="s">
        <v>97</v>
      </c>
      <c r="J11" s="19">
        <v>85</v>
      </c>
      <c r="K11" s="16">
        <v>0.74561403508771928</v>
      </c>
    </row>
    <row r="12" spans="1:11" x14ac:dyDescent="0.15">
      <c r="A12" s="2" t="s">
        <v>50</v>
      </c>
      <c r="B12" s="17">
        <v>755</v>
      </c>
      <c r="C12" s="18">
        <v>1.2060702875399361</v>
      </c>
      <c r="D12" s="19">
        <v>306</v>
      </c>
      <c r="E12" s="16">
        <v>1.1333333333333333</v>
      </c>
      <c r="F12" s="19">
        <v>392</v>
      </c>
      <c r="G12" s="16">
        <v>1.1951219512195121</v>
      </c>
      <c r="H12" s="22">
        <v>0</v>
      </c>
      <c r="I12" s="16" t="s">
        <v>93</v>
      </c>
      <c r="J12" s="19">
        <v>57</v>
      </c>
      <c r="K12" s="16" t="s">
        <v>99</v>
      </c>
    </row>
    <row r="13" spans="1:11" x14ac:dyDescent="0.15">
      <c r="A13" s="2" t="s">
        <v>51</v>
      </c>
      <c r="B13" s="17">
        <v>37</v>
      </c>
      <c r="C13" s="18">
        <v>0.78723404255319152</v>
      </c>
      <c r="D13" s="19">
        <v>4</v>
      </c>
      <c r="E13" s="16">
        <v>0.8</v>
      </c>
      <c r="F13" s="19">
        <v>33</v>
      </c>
      <c r="G13" s="16">
        <v>0.7857142857142857</v>
      </c>
      <c r="H13" s="22">
        <v>0</v>
      </c>
      <c r="I13" s="16" t="s">
        <v>93</v>
      </c>
      <c r="J13" s="19">
        <v>0</v>
      </c>
      <c r="K13" s="16" t="s">
        <v>93</v>
      </c>
    </row>
    <row r="14" spans="1:11" x14ac:dyDescent="0.15">
      <c r="A14" s="2" t="s">
        <v>52</v>
      </c>
      <c r="B14" s="17">
        <v>297</v>
      </c>
      <c r="C14" s="18">
        <v>1.0494699646643109</v>
      </c>
      <c r="D14" s="19">
        <v>190</v>
      </c>
      <c r="E14" s="16">
        <v>1.165644171779141</v>
      </c>
      <c r="F14" s="19">
        <v>96</v>
      </c>
      <c r="G14" s="16">
        <v>0.94117647058823528</v>
      </c>
      <c r="H14" s="22">
        <v>0</v>
      </c>
      <c r="I14" s="16" t="s">
        <v>93</v>
      </c>
      <c r="J14" s="19">
        <v>11</v>
      </c>
      <c r="K14" s="16">
        <v>0.61111111111111116</v>
      </c>
    </row>
    <row r="15" spans="1:11" x14ac:dyDescent="0.15">
      <c r="A15" s="2" t="s">
        <v>53</v>
      </c>
      <c r="B15" s="17">
        <v>121</v>
      </c>
      <c r="C15" s="18">
        <v>0.90298507462686572</v>
      </c>
      <c r="D15" s="19">
        <v>97</v>
      </c>
      <c r="E15" s="16">
        <v>1.2124999999999999</v>
      </c>
      <c r="F15" s="19">
        <v>24</v>
      </c>
      <c r="G15" s="16">
        <v>0.44444444444444442</v>
      </c>
      <c r="H15" s="22">
        <v>0</v>
      </c>
      <c r="I15" s="16" t="s">
        <v>93</v>
      </c>
      <c r="J15" s="19">
        <v>0</v>
      </c>
      <c r="K15" s="16" t="s">
        <v>93</v>
      </c>
    </row>
    <row r="16" spans="1:11" x14ac:dyDescent="0.15">
      <c r="A16" s="2" t="s">
        <v>54</v>
      </c>
      <c r="B16" s="17">
        <v>47</v>
      </c>
      <c r="C16" s="18">
        <v>0.5662650602409639</v>
      </c>
      <c r="D16" s="19">
        <v>20</v>
      </c>
      <c r="E16" s="16">
        <v>1.0526315789473684</v>
      </c>
      <c r="F16" s="19">
        <v>24</v>
      </c>
      <c r="G16" s="16">
        <v>0.375</v>
      </c>
      <c r="H16" s="22">
        <v>2</v>
      </c>
      <c r="I16" s="21" t="s">
        <v>91</v>
      </c>
      <c r="J16" s="19">
        <v>1</v>
      </c>
      <c r="K16" s="21" t="s">
        <v>91</v>
      </c>
    </row>
    <row r="17" spans="1:11" x14ac:dyDescent="0.15">
      <c r="A17" s="2" t="s">
        <v>55</v>
      </c>
      <c r="B17" s="17">
        <v>1439</v>
      </c>
      <c r="C17" s="18">
        <v>1.2689594356261023</v>
      </c>
      <c r="D17" s="19">
        <v>641</v>
      </c>
      <c r="E17" s="16">
        <v>1.1783088235294117</v>
      </c>
      <c r="F17" s="19">
        <v>695</v>
      </c>
      <c r="G17" s="16">
        <v>1.3063909774436091</v>
      </c>
      <c r="H17" s="22">
        <v>50</v>
      </c>
      <c r="I17" s="16" t="s">
        <v>96</v>
      </c>
      <c r="J17" s="19">
        <v>53</v>
      </c>
      <c r="K17" s="16">
        <v>0.96363636363636362</v>
      </c>
    </row>
    <row r="18" spans="1:11" x14ac:dyDescent="0.15">
      <c r="A18" s="2" t="s">
        <v>56</v>
      </c>
      <c r="B18" s="17">
        <v>105</v>
      </c>
      <c r="C18" s="18">
        <v>1.1413043478260869</v>
      </c>
      <c r="D18" s="19">
        <v>78</v>
      </c>
      <c r="E18" s="16">
        <v>1.5918367346938775</v>
      </c>
      <c r="F18" s="19">
        <v>22</v>
      </c>
      <c r="G18" s="16">
        <v>0.55000000000000004</v>
      </c>
      <c r="H18" s="22">
        <v>2</v>
      </c>
      <c r="I18" s="16">
        <v>1</v>
      </c>
      <c r="J18" s="19">
        <v>3</v>
      </c>
      <c r="K18" s="16" t="s">
        <v>97</v>
      </c>
    </row>
    <row r="19" spans="1:11" x14ac:dyDescent="0.15">
      <c r="A19" s="2" t="s">
        <v>57</v>
      </c>
      <c r="B19" s="17">
        <v>60</v>
      </c>
      <c r="C19" s="18">
        <v>1.2</v>
      </c>
      <c r="D19" s="19">
        <v>28</v>
      </c>
      <c r="E19" s="16">
        <v>1.037037037037037</v>
      </c>
      <c r="F19" s="19">
        <v>30</v>
      </c>
      <c r="G19" s="16">
        <v>1.3636363636363635</v>
      </c>
      <c r="H19" s="22">
        <v>0</v>
      </c>
      <c r="I19" s="16" t="s">
        <v>93</v>
      </c>
      <c r="J19" s="19">
        <v>2</v>
      </c>
      <c r="K19" s="16" t="s">
        <v>90</v>
      </c>
    </row>
    <row r="20" spans="1:11" x14ac:dyDescent="0.15">
      <c r="A20" s="2" t="s">
        <v>58</v>
      </c>
      <c r="B20" s="17">
        <v>26</v>
      </c>
      <c r="C20" s="18">
        <v>0.8666666666666667</v>
      </c>
      <c r="D20" s="19">
        <v>14</v>
      </c>
      <c r="E20" s="16">
        <v>1.1666666666666667</v>
      </c>
      <c r="F20" s="19">
        <v>12</v>
      </c>
      <c r="G20" s="16">
        <v>0.66666666666666663</v>
      </c>
      <c r="H20" s="22">
        <v>0</v>
      </c>
      <c r="I20" s="16" t="s">
        <v>93</v>
      </c>
      <c r="J20" s="19">
        <v>0</v>
      </c>
      <c r="K20" s="16" t="s">
        <v>93</v>
      </c>
    </row>
    <row r="21" spans="1:11" x14ac:dyDescent="0.15">
      <c r="A21" s="2" t="s">
        <v>59</v>
      </c>
      <c r="B21" s="17">
        <v>665</v>
      </c>
      <c r="C21" s="18">
        <v>1.44880174291939</v>
      </c>
      <c r="D21" s="19">
        <v>390</v>
      </c>
      <c r="E21" s="16">
        <v>1.3175675675675675</v>
      </c>
      <c r="F21" s="19">
        <v>215</v>
      </c>
      <c r="G21" s="16">
        <v>1.6666666666666667</v>
      </c>
      <c r="H21" s="22">
        <v>2</v>
      </c>
      <c r="I21" s="21" t="s">
        <v>91</v>
      </c>
      <c r="J21" s="19">
        <v>58</v>
      </c>
      <c r="K21" s="16">
        <v>1.7058823529411764</v>
      </c>
    </row>
    <row r="22" spans="1:11" x14ac:dyDescent="0.15">
      <c r="A22" s="2" t="s">
        <v>60</v>
      </c>
      <c r="B22" s="17">
        <v>31</v>
      </c>
      <c r="C22" s="18">
        <v>1.4761904761904763</v>
      </c>
      <c r="D22" s="19">
        <v>17</v>
      </c>
      <c r="E22" s="16">
        <v>1.4166666666666667</v>
      </c>
      <c r="F22" s="19">
        <v>14</v>
      </c>
      <c r="G22" s="16">
        <v>1.75</v>
      </c>
      <c r="H22" s="22">
        <v>0</v>
      </c>
      <c r="I22" s="16" t="s">
        <v>93</v>
      </c>
      <c r="J22" s="19">
        <v>0</v>
      </c>
      <c r="K22" s="20" t="s">
        <v>94</v>
      </c>
    </row>
    <row r="23" spans="1:11" x14ac:dyDescent="0.15">
      <c r="A23" s="2" t="s">
        <v>61</v>
      </c>
      <c r="B23" s="17">
        <v>53</v>
      </c>
      <c r="C23" s="18" t="s">
        <v>87</v>
      </c>
      <c r="D23" s="19">
        <v>27</v>
      </c>
      <c r="E23" s="16">
        <v>1.125</v>
      </c>
      <c r="F23" s="19">
        <v>24</v>
      </c>
      <c r="G23" s="16" t="s">
        <v>91</v>
      </c>
      <c r="H23" s="22">
        <v>2</v>
      </c>
      <c r="I23" s="21" t="s">
        <v>91</v>
      </c>
      <c r="J23" s="19">
        <v>0</v>
      </c>
      <c r="K23" s="16" t="s">
        <v>93</v>
      </c>
    </row>
    <row r="24" spans="1:11" x14ac:dyDescent="0.15">
      <c r="A24" s="2" t="s">
        <v>62</v>
      </c>
      <c r="B24" s="17">
        <v>118</v>
      </c>
      <c r="C24" s="18">
        <v>1.2967032967032968</v>
      </c>
      <c r="D24" s="19">
        <v>45</v>
      </c>
      <c r="E24" s="16" t="s">
        <v>90</v>
      </c>
      <c r="F24" s="19">
        <v>72</v>
      </c>
      <c r="G24" s="16">
        <v>1.0588235294117647</v>
      </c>
      <c r="H24" s="22">
        <v>1</v>
      </c>
      <c r="I24" s="21" t="s">
        <v>91</v>
      </c>
      <c r="J24" s="19">
        <v>0</v>
      </c>
      <c r="K24" s="20" t="s">
        <v>94</v>
      </c>
    </row>
    <row r="25" spans="1:11" x14ac:dyDescent="0.15">
      <c r="A25" s="2" t="s">
        <v>63</v>
      </c>
      <c r="B25" s="17">
        <v>111</v>
      </c>
      <c r="C25" s="18">
        <v>0.61325966850828728</v>
      </c>
      <c r="D25" s="19">
        <v>50</v>
      </c>
      <c r="E25" s="16">
        <v>0.86206896551724133</v>
      </c>
      <c r="F25" s="19">
        <v>55</v>
      </c>
      <c r="G25" s="16">
        <v>0.46610169491525422</v>
      </c>
      <c r="H25" s="22">
        <v>1</v>
      </c>
      <c r="I25" s="21" t="s">
        <v>91</v>
      </c>
      <c r="J25" s="19">
        <v>5</v>
      </c>
      <c r="K25" s="16">
        <v>1</v>
      </c>
    </row>
    <row r="26" spans="1:11" x14ac:dyDescent="0.15">
      <c r="A26" s="2" t="s">
        <v>64</v>
      </c>
      <c r="B26" s="17">
        <v>15</v>
      </c>
      <c r="C26" s="18">
        <v>0.27272727272727271</v>
      </c>
      <c r="D26" s="19">
        <v>8</v>
      </c>
      <c r="E26" s="16">
        <v>1</v>
      </c>
      <c r="F26" s="19">
        <v>7</v>
      </c>
      <c r="G26" s="16">
        <v>0.14893617021276595</v>
      </c>
      <c r="H26" s="22">
        <v>0</v>
      </c>
      <c r="I26" s="16" t="s">
        <v>93</v>
      </c>
      <c r="J26" s="19">
        <v>0</v>
      </c>
      <c r="K26" s="16" t="s">
        <v>93</v>
      </c>
    </row>
    <row r="27" spans="1:11" x14ac:dyDescent="0.15">
      <c r="A27" s="2" t="s">
        <v>65</v>
      </c>
      <c r="B27" s="17">
        <v>102</v>
      </c>
      <c r="C27" s="18">
        <v>1.36</v>
      </c>
      <c r="D27" s="19">
        <v>54</v>
      </c>
      <c r="E27" s="16">
        <v>1.4210526315789473</v>
      </c>
      <c r="F27" s="19">
        <v>48</v>
      </c>
      <c r="G27" s="16" t="s">
        <v>92</v>
      </c>
      <c r="H27" s="22">
        <v>0</v>
      </c>
      <c r="I27" s="16" t="s">
        <v>94</v>
      </c>
      <c r="J27" s="19">
        <v>0</v>
      </c>
      <c r="K27" s="16" t="s">
        <v>93</v>
      </c>
    </row>
    <row r="28" spans="1:11" x14ac:dyDescent="0.15">
      <c r="A28" s="2" t="s">
        <v>66</v>
      </c>
      <c r="B28" s="17">
        <v>795</v>
      </c>
      <c r="C28" s="18">
        <v>1.1308677098150783</v>
      </c>
      <c r="D28" s="19">
        <v>401</v>
      </c>
      <c r="E28" s="16">
        <v>0.98525798525798525</v>
      </c>
      <c r="F28" s="19">
        <v>353</v>
      </c>
      <c r="G28" s="16">
        <v>1.3629343629343629</v>
      </c>
      <c r="H28" s="22">
        <v>0</v>
      </c>
      <c r="I28" s="16" t="s">
        <v>94</v>
      </c>
      <c r="J28" s="19">
        <v>41</v>
      </c>
      <c r="K28" s="16">
        <v>1.1388888888888888</v>
      </c>
    </row>
    <row r="29" spans="1:11" x14ac:dyDescent="0.15">
      <c r="A29" s="2" t="s">
        <v>67</v>
      </c>
      <c r="B29" s="17">
        <v>338</v>
      </c>
      <c r="C29" s="18">
        <v>1.7978723404255319</v>
      </c>
      <c r="D29" s="19">
        <v>87</v>
      </c>
      <c r="E29" s="16">
        <v>1.2985074626865671</v>
      </c>
      <c r="F29" s="19">
        <v>240</v>
      </c>
      <c r="G29" s="16" t="s">
        <v>92</v>
      </c>
      <c r="H29" s="22">
        <v>0</v>
      </c>
      <c r="I29" s="16" t="s">
        <v>93</v>
      </c>
      <c r="J29" s="19">
        <v>11</v>
      </c>
      <c r="K29" s="16">
        <v>1.2222222222222223</v>
      </c>
    </row>
    <row r="30" spans="1:11" x14ac:dyDescent="0.15">
      <c r="A30" s="2" t="s">
        <v>68</v>
      </c>
      <c r="B30" s="17">
        <v>74</v>
      </c>
      <c r="C30" s="18">
        <v>0.86046511627906974</v>
      </c>
      <c r="D30" s="19">
        <v>42</v>
      </c>
      <c r="E30" s="16">
        <v>1.1666666666666667</v>
      </c>
      <c r="F30" s="19">
        <v>32</v>
      </c>
      <c r="G30" s="16">
        <v>0.64</v>
      </c>
      <c r="H30" s="22">
        <v>0</v>
      </c>
      <c r="I30" s="16" t="s">
        <v>93</v>
      </c>
      <c r="J30" s="19">
        <v>0</v>
      </c>
      <c r="K30" s="16" t="s">
        <v>93</v>
      </c>
    </row>
    <row r="31" spans="1:11" x14ac:dyDescent="0.15">
      <c r="A31" s="2" t="s">
        <v>69</v>
      </c>
      <c r="B31" s="17">
        <v>5</v>
      </c>
      <c r="C31" s="18" t="s">
        <v>88</v>
      </c>
      <c r="D31" s="19">
        <v>5</v>
      </c>
      <c r="E31" s="16" t="s">
        <v>89</v>
      </c>
      <c r="F31" s="19">
        <v>0</v>
      </c>
      <c r="G31" s="16" t="s">
        <v>93</v>
      </c>
      <c r="H31" s="22">
        <v>0</v>
      </c>
      <c r="I31" s="16" t="s">
        <v>93</v>
      </c>
      <c r="J31" s="19">
        <v>0</v>
      </c>
      <c r="K31" s="16" t="s">
        <v>93</v>
      </c>
    </row>
    <row r="32" spans="1:11" x14ac:dyDescent="0.15">
      <c r="A32" s="2" t="s">
        <v>70</v>
      </c>
      <c r="B32" s="17">
        <v>75</v>
      </c>
      <c r="C32" s="18">
        <v>0.48701298701298701</v>
      </c>
      <c r="D32" s="19">
        <v>51</v>
      </c>
      <c r="E32" s="16">
        <v>1.02</v>
      </c>
      <c r="F32" s="19">
        <v>24</v>
      </c>
      <c r="G32" s="16">
        <v>0.23529411764705882</v>
      </c>
      <c r="H32" s="22">
        <v>0</v>
      </c>
      <c r="I32" s="16" t="s">
        <v>93</v>
      </c>
      <c r="J32" s="19">
        <v>0</v>
      </c>
      <c r="K32" s="20" t="s">
        <v>94</v>
      </c>
    </row>
    <row r="33" spans="1:11" x14ac:dyDescent="0.15">
      <c r="A33" s="2" t="s">
        <v>71</v>
      </c>
      <c r="B33" s="17">
        <v>95</v>
      </c>
      <c r="C33" s="18">
        <v>0.55882352941176472</v>
      </c>
      <c r="D33" s="19">
        <v>50</v>
      </c>
      <c r="E33" s="16">
        <v>1.0638297872340425</v>
      </c>
      <c r="F33" s="19">
        <v>40</v>
      </c>
      <c r="G33" s="16">
        <v>0.33333333333333331</v>
      </c>
      <c r="H33" s="22">
        <v>1</v>
      </c>
      <c r="I33" s="16">
        <v>1</v>
      </c>
      <c r="J33" s="19">
        <v>4</v>
      </c>
      <c r="K33" s="16" t="s">
        <v>101</v>
      </c>
    </row>
    <row r="34" spans="1:11" x14ac:dyDescent="0.15">
      <c r="A34" s="2" t="s">
        <v>72</v>
      </c>
      <c r="B34" s="17">
        <v>322</v>
      </c>
      <c r="C34" s="18">
        <v>1.0627062706270627</v>
      </c>
      <c r="D34" s="19">
        <v>136</v>
      </c>
      <c r="E34" s="16">
        <v>1.2252252252252251</v>
      </c>
      <c r="F34" s="19">
        <v>172</v>
      </c>
      <c r="G34" s="16">
        <v>0.97175141242937857</v>
      </c>
      <c r="H34" s="22">
        <v>0</v>
      </c>
      <c r="I34" s="20" t="s">
        <v>94</v>
      </c>
      <c r="J34" s="19">
        <v>14</v>
      </c>
      <c r="K34" s="16">
        <v>1.0769230769230769</v>
      </c>
    </row>
    <row r="35" spans="1:11" x14ac:dyDescent="0.15">
      <c r="A35" s="2" t="s">
        <v>73</v>
      </c>
      <c r="B35" s="17">
        <v>446</v>
      </c>
      <c r="C35" s="18">
        <v>0.86939571150097461</v>
      </c>
      <c r="D35" s="19">
        <v>245</v>
      </c>
      <c r="E35" s="16">
        <v>1.1722488038277512</v>
      </c>
      <c r="F35" s="19">
        <v>151</v>
      </c>
      <c r="G35" s="16">
        <v>0.51890034364261173</v>
      </c>
      <c r="H35" s="22">
        <v>1</v>
      </c>
      <c r="I35" s="21" t="s">
        <v>91</v>
      </c>
      <c r="J35" s="19">
        <v>49</v>
      </c>
      <c r="K35" s="16" t="s">
        <v>100</v>
      </c>
    </row>
    <row r="36" spans="1:11" x14ac:dyDescent="0.15">
      <c r="A36" s="2" t="s">
        <v>74</v>
      </c>
      <c r="B36" s="17">
        <v>209</v>
      </c>
      <c r="C36" s="18">
        <v>1.4822695035460993</v>
      </c>
      <c r="D36" s="19">
        <v>102</v>
      </c>
      <c r="E36" s="16">
        <v>1.2749999999999999</v>
      </c>
      <c r="F36" s="19">
        <v>101</v>
      </c>
      <c r="G36" s="16">
        <v>1.8035714285714286</v>
      </c>
      <c r="H36" s="22">
        <v>0</v>
      </c>
      <c r="I36" s="16" t="s">
        <v>94</v>
      </c>
      <c r="J36" s="19">
        <v>6</v>
      </c>
      <c r="K36" s="16" t="s">
        <v>97</v>
      </c>
    </row>
    <row r="37" spans="1:11" x14ac:dyDescent="0.15">
      <c r="A37" s="2" t="s">
        <v>75</v>
      </c>
      <c r="B37" s="17">
        <v>345</v>
      </c>
      <c r="C37" s="18">
        <v>1.0518292682926829</v>
      </c>
      <c r="D37" s="19">
        <v>156</v>
      </c>
      <c r="E37" s="16">
        <v>1.2093023255813953</v>
      </c>
      <c r="F37" s="19">
        <v>170</v>
      </c>
      <c r="G37" s="16">
        <v>0.96045197740112997</v>
      </c>
      <c r="H37" s="22">
        <v>4</v>
      </c>
      <c r="I37" s="21" t="s">
        <v>91</v>
      </c>
      <c r="J37" s="19">
        <v>15</v>
      </c>
      <c r="K37" s="16">
        <v>0.68181818181818177</v>
      </c>
    </row>
    <row r="38" spans="1:11" x14ac:dyDescent="0.15">
      <c r="A38" s="2" t="s">
        <v>76</v>
      </c>
      <c r="B38" s="17">
        <v>175</v>
      </c>
      <c r="C38" s="18">
        <v>0.77092511013215859</v>
      </c>
      <c r="D38" s="19">
        <v>137</v>
      </c>
      <c r="E38" s="16">
        <v>0.88387096774193552</v>
      </c>
      <c r="F38" s="19">
        <v>26</v>
      </c>
      <c r="G38" s="16">
        <v>0.74285714285714288</v>
      </c>
      <c r="H38" s="22">
        <v>0</v>
      </c>
      <c r="I38" s="16" t="s">
        <v>93</v>
      </c>
      <c r="J38" s="19">
        <v>12</v>
      </c>
      <c r="K38" s="16">
        <v>0.32432432432432434</v>
      </c>
    </row>
    <row r="39" spans="1:11" x14ac:dyDescent="0.15">
      <c r="A39" s="2" t="s">
        <v>77</v>
      </c>
      <c r="B39" s="17">
        <v>257</v>
      </c>
      <c r="C39" s="18">
        <v>0.88927335640138405</v>
      </c>
      <c r="D39" s="19">
        <v>146</v>
      </c>
      <c r="E39" s="16">
        <v>1.106060606060606</v>
      </c>
      <c r="F39" s="19">
        <v>89</v>
      </c>
      <c r="G39" s="16">
        <v>0.65925925925925921</v>
      </c>
      <c r="H39" s="22">
        <v>1</v>
      </c>
      <c r="I39" s="16" t="s">
        <v>91</v>
      </c>
      <c r="J39" s="19">
        <v>21</v>
      </c>
      <c r="K39" s="16">
        <v>0.95454545454545459</v>
      </c>
    </row>
    <row r="40" spans="1:11" x14ac:dyDescent="0.15">
      <c r="A40" s="24" t="s">
        <v>35</v>
      </c>
      <c r="B40" s="25">
        <v>30736</v>
      </c>
      <c r="C40" s="27">
        <v>0.99081267528448469</v>
      </c>
      <c r="D40" s="28">
        <v>10716</v>
      </c>
      <c r="E40" s="26">
        <v>1.0942509956091087</v>
      </c>
      <c r="F40" s="28">
        <v>15738</v>
      </c>
      <c r="G40" s="26">
        <v>0.92067392067392062</v>
      </c>
      <c r="H40" s="29">
        <v>151</v>
      </c>
      <c r="I40" s="26" t="s">
        <v>95</v>
      </c>
      <c r="J40" s="28">
        <v>4131</v>
      </c>
      <c r="K40" s="26">
        <v>1.0139911634756995</v>
      </c>
    </row>
    <row r="41" spans="1:11" x14ac:dyDescent="0.15">
      <c r="A41" s="2" t="s">
        <v>39</v>
      </c>
      <c r="B41" s="17">
        <v>4661</v>
      </c>
      <c r="C41" s="18">
        <v>1.105550284629981</v>
      </c>
      <c r="D41" s="19">
        <f>D42-D40</f>
        <v>2702</v>
      </c>
      <c r="E41" s="16">
        <v>1.232</v>
      </c>
      <c r="F41" s="19">
        <f>F42-F40</f>
        <v>1744</v>
      </c>
      <c r="G41" s="16">
        <v>0.94099999999999995</v>
      </c>
      <c r="H41" s="19">
        <f>H42-H40</f>
        <v>128</v>
      </c>
      <c r="I41" s="16">
        <v>1.4710000000000001</v>
      </c>
      <c r="J41" s="19">
        <f>J42-J40</f>
        <v>87</v>
      </c>
      <c r="K41" s="16">
        <v>1.048</v>
      </c>
    </row>
    <row r="42" spans="1:11" x14ac:dyDescent="0.15">
      <c r="A42" s="2" t="s">
        <v>38</v>
      </c>
      <c r="B42" s="17">
        <v>35397</v>
      </c>
      <c r="C42" s="18">
        <v>1.0045406816698357</v>
      </c>
      <c r="D42" s="19">
        <v>13418</v>
      </c>
      <c r="E42" s="16">
        <v>1.119</v>
      </c>
      <c r="F42" s="19">
        <v>17482</v>
      </c>
      <c r="G42" s="16">
        <v>0.92300000000000004</v>
      </c>
      <c r="H42" s="23">
        <v>279</v>
      </c>
      <c r="I42" s="16">
        <v>1.8979999999999999</v>
      </c>
      <c r="J42" s="19">
        <v>4218</v>
      </c>
      <c r="K42" s="16">
        <v>1.0149999999999999</v>
      </c>
    </row>
  </sheetData>
  <mergeCells count="8">
    <mergeCell ref="A1:K1"/>
    <mergeCell ref="D4:E4"/>
    <mergeCell ref="F4:G4"/>
    <mergeCell ref="J4:K4"/>
    <mergeCell ref="B2:K2"/>
    <mergeCell ref="H4:I4"/>
    <mergeCell ref="A3:A4"/>
    <mergeCell ref="B3:C4"/>
  </mergeCells>
  <phoneticPr fontId="104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44"/>
  <sheetViews>
    <sheetView topLeftCell="AK1" zoomScale="85" zoomScaleNormal="85" workbookViewId="0">
      <selection activeCell="AK40" sqref="A40:IV40"/>
    </sheetView>
  </sheetViews>
  <sheetFormatPr defaultRowHeight="13.5" x14ac:dyDescent="0.15"/>
  <cols>
    <col min="1" max="1" width="7.75" bestFit="1" customWidth="1"/>
    <col min="2" max="2" width="5.875" bestFit="1" customWidth="1"/>
    <col min="9" max="9" width="7.75" style="72" bestFit="1" customWidth="1"/>
    <col min="10" max="10" width="9" style="72"/>
    <col min="11" max="11" width="11" style="72" bestFit="1" customWidth="1"/>
    <col min="12" max="12" width="9" style="72"/>
    <col min="13" max="13" width="11" style="72" bestFit="1" customWidth="1"/>
    <col min="14" max="14" width="7" customWidth="1"/>
    <col min="15" max="15" width="7.125" customWidth="1"/>
    <col min="16" max="16" width="7.875" customWidth="1"/>
    <col min="17" max="17" width="7.625" customWidth="1"/>
    <col min="18" max="18" width="6.875" customWidth="1"/>
    <col min="19" max="19" width="7.75" bestFit="1" customWidth="1"/>
    <col min="20" max="20" width="5.875" bestFit="1" customWidth="1"/>
    <col min="21" max="21" width="8.75" bestFit="1" customWidth="1"/>
    <col min="22" max="22" width="6.875" bestFit="1" customWidth="1"/>
    <col min="23" max="23" width="8.75" bestFit="1" customWidth="1"/>
    <col min="24" max="24" width="7.75" bestFit="1" customWidth="1"/>
    <col min="25" max="25" width="8.125" customWidth="1"/>
    <col min="26" max="26" width="9.125" customWidth="1"/>
    <col min="27" max="27" width="8.875" customWidth="1"/>
    <col min="28" max="28" width="9.625" customWidth="1"/>
    <col min="29" max="29" width="7.75" bestFit="1" customWidth="1"/>
    <col min="30" max="30" width="5.875" bestFit="1" customWidth="1"/>
    <col min="31" max="31" width="10.25" customWidth="1"/>
    <col min="33" max="33" width="10.5" customWidth="1"/>
    <col min="34" max="34" width="7.75" bestFit="1" customWidth="1"/>
    <col min="35" max="35" width="5.875" bestFit="1" customWidth="1"/>
    <col min="36" max="36" width="10.25" customWidth="1"/>
    <col min="38" max="38" width="10.375" customWidth="1"/>
    <col min="39" max="39" width="7.125" customWidth="1"/>
    <col min="40" max="40" width="7" customWidth="1"/>
    <col min="41" max="41" width="10.125" customWidth="1"/>
    <col min="42" max="42" width="8.375" customWidth="1"/>
    <col min="43" max="43" width="10.625" customWidth="1"/>
    <col min="44" max="44" width="7.125" customWidth="1"/>
    <col min="45" max="45" width="7" customWidth="1"/>
    <col min="46" max="46" width="10.125" customWidth="1"/>
    <col min="47" max="47" width="8.375" customWidth="1"/>
    <col min="48" max="48" width="10.625" customWidth="1"/>
    <col min="49" max="49" width="7.125" customWidth="1"/>
    <col min="50" max="50" width="5.875" bestFit="1" customWidth="1"/>
    <col min="51" max="51" width="8.75" bestFit="1" customWidth="1"/>
    <col min="52" max="52" width="6.875" bestFit="1" customWidth="1"/>
    <col min="53" max="53" width="8.75" bestFit="1" customWidth="1"/>
    <col min="54" max="54" width="7.125" customWidth="1"/>
    <col min="55" max="55" width="5.875" bestFit="1" customWidth="1"/>
    <col min="56" max="56" width="8.75" bestFit="1" customWidth="1"/>
    <col min="57" max="57" width="6.875" bestFit="1" customWidth="1"/>
    <col min="58" max="58" width="8.75" bestFit="1" customWidth="1"/>
  </cols>
  <sheetData>
    <row r="1" spans="1:59" ht="18.75" customHeight="1" x14ac:dyDescent="0.15">
      <c r="A1" s="152" t="s">
        <v>102</v>
      </c>
      <c r="B1" s="152"/>
      <c r="C1" s="152"/>
      <c r="D1" s="153" t="s">
        <v>102</v>
      </c>
      <c r="E1" s="153"/>
      <c r="F1" s="153"/>
      <c r="G1" s="153"/>
      <c r="H1" s="153"/>
      <c r="I1" s="154" t="s">
        <v>102</v>
      </c>
      <c r="J1" s="154"/>
      <c r="K1" s="154"/>
      <c r="L1" s="154"/>
      <c r="M1" s="154"/>
      <c r="N1" s="153" t="s">
        <v>102</v>
      </c>
      <c r="O1" s="153"/>
      <c r="P1" s="153"/>
      <c r="Q1" s="153"/>
      <c r="R1" s="153"/>
      <c r="S1" s="157" t="s">
        <v>102</v>
      </c>
      <c r="T1" s="157"/>
      <c r="U1" s="157"/>
      <c r="V1" s="157"/>
      <c r="W1" s="157"/>
      <c r="X1" s="157" t="s">
        <v>102</v>
      </c>
      <c r="Y1" s="157"/>
      <c r="Z1" s="157"/>
      <c r="AA1" s="157"/>
      <c r="AB1" s="157"/>
      <c r="AC1" s="153" t="s">
        <v>102</v>
      </c>
      <c r="AD1" s="153"/>
      <c r="AE1" s="153"/>
      <c r="AF1" s="153"/>
      <c r="AG1" s="153"/>
      <c r="AH1" s="153" t="s">
        <v>102</v>
      </c>
      <c r="AI1" s="153"/>
      <c r="AJ1" s="153"/>
      <c r="AK1" s="153"/>
      <c r="AL1" s="153"/>
      <c r="AM1" s="157" t="s">
        <v>102</v>
      </c>
      <c r="AN1" s="157"/>
      <c r="AO1" s="157"/>
      <c r="AP1" s="157"/>
      <c r="AQ1" s="157"/>
      <c r="AR1" s="157" t="s">
        <v>102</v>
      </c>
      <c r="AS1" s="157"/>
      <c r="AT1" s="157"/>
      <c r="AU1" s="157"/>
      <c r="AV1" s="157"/>
      <c r="AW1" s="157" t="s">
        <v>102</v>
      </c>
      <c r="AX1" s="157"/>
      <c r="AY1" s="157"/>
      <c r="AZ1" s="157"/>
      <c r="BA1" s="157"/>
      <c r="BB1" s="157" t="s">
        <v>102</v>
      </c>
      <c r="BC1" s="157"/>
      <c r="BD1" s="157"/>
      <c r="BE1" s="157"/>
      <c r="BF1" s="157"/>
    </row>
    <row r="2" spans="1:59" ht="27" x14ac:dyDescent="0.15">
      <c r="A2" s="2"/>
      <c r="B2" s="31" t="s">
        <v>36</v>
      </c>
      <c r="C2" s="10" t="s">
        <v>40</v>
      </c>
      <c r="D2" s="2"/>
      <c r="E2" s="31" t="s">
        <v>118</v>
      </c>
      <c r="F2" s="31" t="s">
        <v>119</v>
      </c>
      <c r="G2" s="31" t="s">
        <v>120</v>
      </c>
      <c r="H2" s="31" t="s">
        <v>121</v>
      </c>
      <c r="I2" s="59"/>
      <c r="J2" s="60" t="s">
        <v>133</v>
      </c>
      <c r="K2" s="60" t="s">
        <v>119</v>
      </c>
      <c r="L2" s="60" t="s">
        <v>134</v>
      </c>
      <c r="M2" s="60" t="s">
        <v>121</v>
      </c>
      <c r="N2" s="155"/>
      <c r="O2" s="155" t="s">
        <v>142</v>
      </c>
      <c r="P2" s="155" t="s">
        <v>119</v>
      </c>
      <c r="Q2" s="155" t="s">
        <v>143</v>
      </c>
      <c r="R2" s="155" t="s">
        <v>121</v>
      </c>
      <c r="S2" s="49"/>
      <c r="T2" s="49"/>
      <c r="U2" s="47"/>
      <c r="V2" s="152" t="s">
        <v>150</v>
      </c>
      <c r="W2" s="152"/>
      <c r="X2" s="49"/>
      <c r="Y2" s="49"/>
      <c r="Z2" s="49"/>
      <c r="AA2" s="152" t="s">
        <v>167</v>
      </c>
      <c r="AB2" s="152"/>
      <c r="AC2" s="155"/>
      <c r="AD2" s="155" t="s">
        <v>169</v>
      </c>
      <c r="AE2" s="155" t="s">
        <v>119</v>
      </c>
      <c r="AF2" s="155" t="s">
        <v>168</v>
      </c>
      <c r="AG2" s="155" t="s">
        <v>121</v>
      </c>
      <c r="AH2" s="155"/>
      <c r="AI2" s="155" t="s">
        <v>172</v>
      </c>
      <c r="AJ2" s="155" t="s">
        <v>119</v>
      </c>
      <c r="AK2" s="155" t="s">
        <v>173</v>
      </c>
      <c r="AL2" s="155" t="s">
        <v>121</v>
      </c>
      <c r="AM2" s="49"/>
      <c r="AN2" s="49"/>
      <c r="AO2" s="49"/>
      <c r="AP2" s="164" t="s">
        <v>167</v>
      </c>
      <c r="AQ2" s="164"/>
      <c r="AR2" s="49"/>
      <c r="AS2" s="49"/>
      <c r="AT2" s="49"/>
      <c r="AU2" s="164" t="s">
        <v>167</v>
      </c>
      <c r="AV2" s="164"/>
      <c r="AW2" s="49"/>
      <c r="AX2" s="49"/>
      <c r="AY2" s="49"/>
      <c r="AZ2" s="164" t="s">
        <v>167</v>
      </c>
      <c r="BA2" s="164"/>
      <c r="BB2" s="49"/>
      <c r="BC2" s="49"/>
      <c r="BD2" s="49"/>
      <c r="BE2" s="164" t="s">
        <v>167</v>
      </c>
      <c r="BF2" s="164"/>
    </row>
    <row r="3" spans="1:59" x14ac:dyDescent="0.15">
      <c r="A3" s="2" t="s">
        <v>43</v>
      </c>
      <c r="B3" s="9">
        <v>381</v>
      </c>
      <c r="C3" s="12">
        <v>0.59811616954474101</v>
      </c>
      <c r="D3" s="2" t="s">
        <v>43</v>
      </c>
      <c r="E3" s="9">
        <v>605</v>
      </c>
      <c r="F3" s="12">
        <v>0.98534201954397393</v>
      </c>
      <c r="G3" s="9">
        <v>986</v>
      </c>
      <c r="H3" s="8">
        <v>0.78816946442845726</v>
      </c>
      <c r="I3" s="59" t="s">
        <v>43</v>
      </c>
      <c r="J3" s="61">
        <v>1340</v>
      </c>
      <c r="K3" s="62">
        <v>1.0213414634146341</v>
      </c>
      <c r="L3" s="61">
        <v>2326</v>
      </c>
      <c r="M3" s="63">
        <v>0.90753023800234101</v>
      </c>
      <c r="N3" s="156"/>
      <c r="O3" s="156"/>
      <c r="P3" s="156"/>
      <c r="Q3" s="156"/>
      <c r="R3" s="156"/>
      <c r="S3" s="48"/>
      <c r="T3" s="158" t="s">
        <v>151</v>
      </c>
      <c r="U3" s="159"/>
      <c r="V3" s="158" t="s">
        <v>152</v>
      </c>
      <c r="W3" s="159"/>
      <c r="X3" s="48"/>
      <c r="Y3" s="160" t="s">
        <v>164</v>
      </c>
      <c r="Z3" s="161"/>
      <c r="AA3" s="162" t="s">
        <v>165</v>
      </c>
      <c r="AB3" s="163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48"/>
      <c r="AN3" s="162" t="s">
        <v>174</v>
      </c>
      <c r="AO3" s="163"/>
      <c r="AP3" s="162" t="s">
        <v>175</v>
      </c>
      <c r="AQ3" s="163"/>
      <c r="AR3" s="48"/>
      <c r="AS3" s="162" t="s">
        <v>182</v>
      </c>
      <c r="AT3" s="163"/>
      <c r="AU3" s="162" t="s">
        <v>183</v>
      </c>
      <c r="AV3" s="163"/>
      <c r="AW3" s="48"/>
      <c r="AX3" s="162" t="s">
        <v>189</v>
      </c>
      <c r="AY3" s="163"/>
      <c r="AZ3" s="162" t="s">
        <v>190</v>
      </c>
      <c r="BA3" s="163"/>
      <c r="BB3" s="48"/>
      <c r="BC3" s="162" t="s">
        <v>85</v>
      </c>
      <c r="BD3" s="163"/>
      <c r="BE3" s="162" t="s">
        <v>199</v>
      </c>
      <c r="BF3" s="163"/>
    </row>
    <row r="4" spans="1:59" x14ac:dyDescent="0.15">
      <c r="A4" s="2" t="s">
        <v>44</v>
      </c>
      <c r="B4" s="9">
        <v>105</v>
      </c>
      <c r="C4" s="12">
        <v>1.5441176470588236</v>
      </c>
      <c r="D4" s="2" t="s">
        <v>44</v>
      </c>
      <c r="E4" s="9">
        <v>86</v>
      </c>
      <c r="F4" s="12">
        <v>0.93478260869565222</v>
      </c>
      <c r="G4" s="9">
        <v>191</v>
      </c>
      <c r="H4" s="8">
        <v>1.1937500000000001</v>
      </c>
      <c r="I4" s="59" t="s">
        <v>44</v>
      </c>
      <c r="J4" s="61">
        <v>89</v>
      </c>
      <c r="K4" s="62">
        <v>0.48369565217391303</v>
      </c>
      <c r="L4" s="61">
        <v>280</v>
      </c>
      <c r="M4" s="63">
        <v>0.81395348837209303</v>
      </c>
      <c r="N4" s="2" t="s">
        <v>43</v>
      </c>
      <c r="O4" s="9">
        <v>1559</v>
      </c>
      <c r="P4" s="8">
        <v>0.97399999999999998</v>
      </c>
      <c r="Q4" s="9">
        <v>3885</v>
      </c>
      <c r="R4" s="8">
        <v>0.93344545891398367</v>
      </c>
      <c r="S4" s="2" t="s">
        <v>43</v>
      </c>
      <c r="T4" s="17">
        <v>957</v>
      </c>
      <c r="U4" s="16">
        <v>0.85899999999999999</v>
      </c>
      <c r="V4" s="17">
        <v>4842</v>
      </c>
      <c r="W4" s="16">
        <v>0.91700000000000004</v>
      </c>
      <c r="X4" s="2" t="s">
        <v>43</v>
      </c>
      <c r="Y4" s="17">
        <v>1473</v>
      </c>
      <c r="Z4" s="45">
        <v>0.93346007604562742</v>
      </c>
      <c r="AA4" s="17">
        <v>6315</v>
      </c>
      <c r="AB4" s="45">
        <v>0.92149423610097769</v>
      </c>
      <c r="AC4" s="2" t="s">
        <v>43</v>
      </c>
      <c r="AD4" s="9">
        <v>1390</v>
      </c>
      <c r="AE4" s="8">
        <v>0.95140314852840524</v>
      </c>
      <c r="AF4" s="9">
        <v>7705</v>
      </c>
      <c r="AG4" s="8">
        <v>0.92675006013952366</v>
      </c>
      <c r="AH4" s="2" t="s">
        <v>43</v>
      </c>
      <c r="AI4" s="9">
        <v>1286</v>
      </c>
      <c r="AJ4" s="16">
        <v>0.74680603948896629</v>
      </c>
      <c r="AK4" s="9">
        <v>8991</v>
      </c>
      <c r="AL4" s="16">
        <v>0.89587485053806293</v>
      </c>
      <c r="AM4" s="2" t="s">
        <v>43</v>
      </c>
      <c r="AN4" s="17">
        <v>1391</v>
      </c>
      <c r="AO4" s="16">
        <v>0.64517625231910947</v>
      </c>
      <c r="AP4" s="17">
        <v>10382</v>
      </c>
      <c r="AQ4" s="16">
        <v>0.85154199475065617</v>
      </c>
      <c r="AR4" s="2" t="s">
        <v>43</v>
      </c>
      <c r="AS4" s="17">
        <v>1983</v>
      </c>
      <c r="AT4" s="16">
        <v>1.1209723007348784</v>
      </c>
      <c r="AU4" s="17">
        <v>12365</v>
      </c>
      <c r="AV4" s="16">
        <v>0.88568154143685984</v>
      </c>
      <c r="AW4" s="2" t="s">
        <v>43</v>
      </c>
      <c r="AX4" s="17">
        <v>1717</v>
      </c>
      <c r="AY4" s="16" t="s">
        <v>191</v>
      </c>
      <c r="AZ4" s="17">
        <v>14082</v>
      </c>
      <c r="BA4" s="16">
        <v>0.9652477894303928</v>
      </c>
      <c r="BB4" s="2" t="s">
        <v>43</v>
      </c>
      <c r="BC4" s="9">
        <v>1363</v>
      </c>
      <c r="BD4" s="51">
        <v>0.64935683658885179</v>
      </c>
      <c r="BE4" s="52">
        <v>15445</v>
      </c>
      <c r="BF4" s="51">
        <v>0.92551534036433369</v>
      </c>
      <c r="BG4" s="50"/>
    </row>
    <row r="5" spans="1:59" x14ac:dyDescent="0.15">
      <c r="A5" s="2" t="s">
        <v>45</v>
      </c>
      <c r="B5" s="9">
        <v>27</v>
      </c>
      <c r="C5" s="14" t="s">
        <v>103</v>
      </c>
      <c r="D5" s="2" t="s">
        <v>45</v>
      </c>
      <c r="E5" s="9">
        <v>32</v>
      </c>
      <c r="F5" s="34">
        <v>1.28</v>
      </c>
      <c r="G5" s="9">
        <v>59</v>
      </c>
      <c r="H5" s="8">
        <v>1.84375</v>
      </c>
      <c r="I5" s="59" t="s">
        <v>45</v>
      </c>
      <c r="J5" s="61">
        <v>15</v>
      </c>
      <c r="K5" s="64">
        <v>0.36585365853658536</v>
      </c>
      <c r="L5" s="61">
        <v>74</v>
      </c>
      <c r="M5" s="63">
        <v>1.0136986301369864</v>
      </c>
      <c r="N5" s="2" t="s">
        <v>44</v>
      </c>
      <c r="O5" s="9">
        <v>114</v>
      </c>
      <c r="P5" s="8">
        <v>0.629</v>
      </c>
      <c r="Q5" s="9">
        <v>394</v>
      </c>
      <c r="R5" s="8">
        <v>0.75047619047619052</v>
      </c>
      <c r="S5" s="2" t="s">
        <v>44</v>
      </c>
      <c r="T5" s="17">
        <v>93</v>
      </c>
      <c r="U5" s="16">
        <v>0.438</v>
      </c>
      <c r="V5" s="17">
        <v>487</v>
      </c>
      <c r="W5" s="16">
        <v>0.66</v>
      </c>
      <c r="X5" s="2" t="s">
        <v>44</v>
      </c>
      <c r="Y5" s="17">
        <v>83</v>
      </c>
      <c r="Z5" s="45">
        <v>0.49700598802395207</v>
      </c>
      <c r="AA5" s="17">
        <v>570</v>
      </c>
      <c r="AB5" s="46">
        <v>0.63</v>
      </c>
      <c r="AC5" s="2" t="s">
        <v>44</v>
      </c>
      <c r="AD5" s="9">
        <v>257</v>
      </c>
      <c r="AE5" s="8">
        <v>1.9037037037037037</v>
      </c>
      <c r="AF5" s="9">
        <v>827</v>
      </c>
      <c r="AG5" s="8">
        <v>0.79595765158806542</v>
      </c>
      <c r="AH5" s="2" t="s">
        <v>44</v>
      </c>
      <c r="AI5" s="9">
        <v>99</v>
      </c>
      <c r="AJ5" s="16">
        <v>0.54395604395604391</v>
      </c>
      <c r="AK5" s="9">
        <v>926</v>
      </c>
      <c r="AL5" s="16">
        <v>0.75839475839475834</v>
      </c>
      <c r="AM5" s="2" t="s">
        <v>44</v>
      </c>
      <c r="AN5" s="17">
        <v>124</v>
      </c>
      <c r="AO5" s="16">
        <v>1.2525252525252526</v>
      </c>
      <c r="AP5" s="17">
        <v>1050</v>
      </c>
      <c r="AQ5" s="16">
        <v>0.79545454545454541</v>
      </c>
      <c r="AR5" s="2" t="s">
        <v>44</v>
      </c>
      <c r="AS5" s="17">
        <v>110</v>
      </c>
      <c r="AT5" s="16">
        <v>0.77464788732394363</v>
      </c>
      <c r="AU5" s="17">
        <v>1160</v>
      </c>
      <c r="AV5" s="16">
        <v>0.7934336525307798</v>
      </c>
      <c r="AW5" s="2" t="s">
        <v>44</v>
      </c>
      <c r="AX5" s="17">
        <v>111</v>
      </c>
      <c r="AY5" s="44">
        <v>0.75</v>
      </c>
      <c r="AZ5" s="17">
        <v>1271</v>
      </c>
      <c r="BA5" s="16">
        <v>0.78944099378881982</v>
      </c>
      <c r="BB5" s="2" t="s">
        <v>44</v>
      </c>
      <c r="BC5" s="9">
        <v>154</v>
      </c>
      <c r="BD5" s="51">
        <v>0.96250000000000002</v>
      </c>
      <c r="BE5" s="52">
        <v>1425</v>
      </c>
      <c r="BF5" s="51">
        <v>0.80508474576271183</v>
      </c>
      <c r="BG5" s="50"/>
    </row>
    <row r="6" spans="1:59" x14ac:dyDescent="0.15">
      <c r="A6" s="2" t="s">
        <v>46</v>
      </c>
      <c r="B6" s="9">
        <v>91</v>
      </c>
      <c r="C6" s="13">
        <v>1.1518987341772151</v>
      </c>
      <c r="D6" s="2" t="s">
        <v>46</v>
      </c>
      <c r="E6" s="9">
        <v>69</v>
      </c>
      <c r="F6" s="13">
        <v>0.65094339622641506</v>
      </c>
      <c r="G6" s="9">
        <v>160</v>
      </c>
      <c r="H6" s="8">
        <v>0.86486486486486491</v>
      </c>
      <c r="I6" s="59" t="s">
        <v>46</v>
      </c>
      <c r="J6" s="61">
        <v>88</v>
      </c>
      <c r="K6" s="65">
        <v>0.88</v>
      </c>
      <c r="L6" s="61">
        <v>248</v>
      </c>
      <c r="M6" s="63">
        <v>0.87017543859649127</v>
      </c>
      <c r="N6" s="2" t="s">
        <v>45</v>
      </c>
      <c r="O6" s="9">
        <v>14</v>
      </c>
      <c r="P6" s="8">
        <v>0.19444444444444445</v>
      </c>
      <c r="Q6" s="9">
        <v>88</v>
      </c>
      <c r="R6" s="8">
        <v>0.60689655172413792</v>
      </c>
      <c r="S6" s="2" t="s">
        <v>45</v>
      </c>
      <c r="T6" s="17">
        <v>47</v>
      </c>
      <c r="U6" s="16">
        <v>0.95918367346938771</v>
      </c>
      <c r="V6" s="17">
        <v>135</v>
      </c>
      <c r="W6" s="16">
        <v>0.69499999999999995</v>
      </c>
      <c r="X6" s="2" t="s">
        <v>45</v>
      </c>
      <c r="Y6" s="17">
        <v>26</v>
      </c>
      <c r="Z6" s="46">
        <v>0.52</v>
      </c>
      <c r="AA6" s="17">
        <v>161</v>
      </c>
      <c r="AB6" s="45">
        <v>0.65900000000000003</v>
      </c>
      <c r="AC6" s="2" t="s">
        <v>45</v>
      </c>
      <c r="AD6" s="9">
        <v>11</v>
      </c>
      <c r="AE6" s="8">
        <v>0.16176470588235295</v>
      </c>
      <c r="AF6" s="9">
        <v>172</v>
      </c>
      <c r="AG6" s="8">
        <v>0.55128205128205132</v>
      </c>
      <c r="AH6" s="2" t="s">
        <v>45</v>
      </c>
      <c r="AI6" s="9">
        <v>24</v>
      </c>
      <c r="AJ6" s="16">
        <v>0.58536585365853655</v>
      </c>
      <c r="AK6" s="9">
        <v>196</v>
      </c>
      <c r="AL6" s="16">
        <v>0.55524079320113318</v>
      </c>
      <c r="AM6" s="2" t="s">
        <v>45</v>
      </c>
      <c r="AN6" s="17">
        <v>66</v>
      </c>
      <c r="AO6" s="16">
        <v>0.90410958904109584</v>
      </c>
      <c r="AP6" s="17">
        <v>262</v>
      </c>
      <c r="AQ6" s="16">
        <v>0.61502347417840375</v>
      </c>
      <c r="AR6" s="2" t="s">
        <v>45</v>
      </c>
      <c r="AS6" s="17">
        <v>26</v>
      </c>
      <c r="AT6" s="44">
        <v>1.3</v>
      </c>
      <c r="AU6" s="17">
        <v>288</v>
      </c>
      <c r="AV6" s="16">
        <v>0.64573991031390132</v>
      </c>
      <c r="AW6" s="2" t="s">
        <v>45</v>
      </c>
      <c r="AX6" s="17">
        <v>49</v>
      </c>
      <c r="AY6" s="16">
        <v>1.2250000000000001</v>
      </c>
      <c r="AZ6" s="17">
        <v>337</v>
      </c>
      <c r="BA6" s="16">
        <v>0.69341563786008231</v>
      </c>
      <c r="BB6" s="2" t="s">
        <v>45</v>
      </c>
      <c r="BC6" s="9">
        <v>18</v>
      </c>
      <c r="BD6" s="51">
        <v>0.33333333333333331</v>
      </c>
      <c r="BE6" s="52">
        <v>355</v>
      </c>
      <c r="BF6" s="51">
        <v>0.65740740740740744</v>
      </c>
      <c r="BG6" s="50"/>
    </row>
    <row r="7" spans="1:59" x14ac:dyDescent="0.15">
      <c r="A7" s="2" t="s">
        <v>47</v>
      </c>
      <c r="B7" s="9">
        <v>15</v>
      </c>
      <c r="C7" s="13">
        <v>0.45454545454545453</v>
      </c>
      <c r="D7" s="2" t="s">
        <v>47</v>
      </c>
      <c r="E7" s="9">
        <v>32</v>
      </c>
      <c r="F7" s="13">
        <v>1.2307692307692308</v>
      </c>
      <c r="G7" s="9">
        <v>47</v>
      </c>
      <c r="H7" s="8">
        <v>0.79661016949152541</v>
      </c>
      <c r="I7" s="59" t="s">
        <v>47</v>
      </c>
      <c r="J7" s="61">
        <v>19</v>
      </c>
      <c r="K7" s="66">
        <v>1.1875</v>
      </c>
      <c r="L7" s="61">
        <v>66</v>
      </c>
      <c r="M7" s="67">
        <v>0.88</v>
      </c>
      <c r="N7" s="2" t="s">
        <v>46</v>
      </c>
      <c r="O7" s="9">
        <v>157</v>
      </c>
      <c r="P7" s="8">
        <v>1.06</v>
      </c>
      <c r="Q7" s="9">
        <v>405</v>
      </c>
      <c r="R7" s="8">
        <v>0.9353348729792148</v>
      </c>
      <c r="S7" s="2" t="s">
        <v>46</v>
      </c>
      <c r="T7" s="17">
        <v>189</v>
      </c>
      <c r="U7" s="16">
        <v>0.93500000000000005</v>
      </c>
      <c r="V7" s="17">
        <v>594</v>
      </c>
      <c r="W7" s="16">
        <v>0.93543307086614169</v>
      </c>
      <c r="X7" s="2" t="s">
        <v>46</v>
      </c>
      <c r="Y7" s="17">
        <v>230</v>
      </c>
      <c r="Z7" s="45">
        <v>1.0840000000000001</v>
      </c>
      <c r="AA7" s="17">
        <v>824</v>
      </c>
      <c r="AB7" s="45">
        <v>0.97199999999999998</v>
      </c>
      <c r="AC7" s="2" t="s">
        <v>46</v>
      </c>
      <c r="AD7" s="9">
        <v>131</v>
      </c>
      <c r="AE7" s="8">
        <v>0.85620915032679734</v>
      </c>
      <c r="AF7" s="9">
        <v>955</v>
      </c>
      <c r="AG7" s="8">
        <v>0.95499999999999996</v>
      </c>
      <c r="AH7" s="2" t="s">
        <v>46</v>
      </c>
      <c r="AI7" s="9">
        <v>203</v>
      </c>
      <c r="AJ7" s="16">
        <v>1.4817518248175183</v>
      </c>
      <c r="AK7" s="9">
        <v>1158</v>
      </c>
      <c r="AL7" s="16">
        <v>1.0184696569920844</v>
      </c>
      <c r="AM7" s="2" t="s">
        <v>46</v>
      </c>
      <c r="AN7" s="17">
        <v>256</v>
      </c>
      <c r="AO7" s="16">
        <v>1.1277533039647578</v>
      </c>
      <c r="AP7" s="17">
        <v>1414</v>
      </c>
      <c r="AQ7" s="16">
        <v>1.0366568914956011</v>
      </c>
      <c r="AR7" s="2" t="s">
        <v>46</v>
      </c>
      <c r="AS7" s="17">
        <v>176</v>
      </c>
      <c r="AT7" s="16">
        <v>1.1428571428571428</v>
      </c>
      <c r="AU7" s="17">
        <v>1590</v>
      </c>
      <c r="AV7" s="16">
        <v>1.0474308300395256</v>
      </c>
      <c r="AW7" s="2" t="s">
        <v>46</v>
      </c>
      <c r="AX7" s="17">
        <v>212</v>
      </c>
      <c r="AY7" s="16">
        <v>0.85483870967741937</v>
      </c>
      <c r="AZ7" s="17">
        <v>1802</v>
      </c>
      <c r="BA7" s="16">
        <v>1.0203850509626273</v>
      </c>
      <c r="BB7" s="2" t="s">
        <v>46</v>
      </c>
      <c r="BC7" s="9">
        <v>106</v>
      </c>
      <c r="BD7" s="51">
        <v>0.66666666666666663</v>
      </c>
      <c r="BE7" s="52">
        <v>1908</v>
      </c>
      <c r="BF7" s="51">
        <v>0.99116883116883114</v>
      </c>
      <c r="BG7" s="50"/>
    </row>
    <row r="8" spans="1:59" x14ac:dyDescent="0.15">
      <c r="A8" s="2" t="s">
        <v>48</v>
      </c>
      <c r="B8" s="9">
        <v>65</v>
      </c>
      <c r="C8" s="14" t="s">
        <v>104</v>
      </c>
      <c r="D8" s="2" t="s">
        <v>48</v>
      </c>
      <c r="E8" s="9">
        <v>53</v>
      </c>
      <c r="F8" s="14">
        <v>1.8275862068965518</v>
      </c>
      <c r="G8" s="9">
        <v>118</v>
      </c>
      <c r="H8" s="8" t="s">
        <v>123</v>
      </c>
      <c r="I8" s="59" t="s">
        <v>48</v>
      </c>
      <c r="J8" s="61">
        <v>39</v>
      </c>
      <c r="K8" s="68">
        <v>1.0833333333333333</v>
      </c>
      <c r="L8" s="61">
        <v>157</v>
      </c>
      <c r="M8" s="63">
        <v>1.9146341463414633</v>
      </c>
      <c r="N8" s="2" t="s">
        <v>47</v>
      </c>
      <c r="O8" s="9">
        <v>34</v>
      </c>
      <c r="P8" s="8">
        <v>0.871</v>
      </c>
      <c r="Q8" s="9">
        <v>100</v>
      </c>
      <c r="R8" s="8">
        <v>0.8771929824561403</v>
      </c>
      <c r="S8" s="2" t="s">
        <v>47</v>
      </c>
      <c r="T8" s="17">
        <v>130</v>
      </c>
      <c r="U8" s="16" t="s">
        <v>153</v>
      </c>
      <c r="V8" s="17">
        <v>230</v>
      </c>
      <c r="W8" s="16">
        <v>1.4743589743589745</v>
      </c>
      <c r="X8" s="2" t="s">
        <v>47</v>
      </c>
      <c r="Y8" s="17">
        <v>43</v>
      </c>
      <c r="Z8" s="45">
        <v>1.869</v>
      </c>
      <c r="AA8" s="17">
        <v>273</v>
      </c>
      <c r="AB8" s="45">
        <v>1.5251396648044693</v>
      </c>
      <c r="AC8" s="2" t="s">
        <v>47</v>
      </c>
      <c r="AD8" s="9">
        <v>36</v>
      </c>
      <c r="AE8" s="8" t="s">
        <v>123</v>
      </c>
      <c r="AF8" s="9">
        <v>309</v>
      </c>
      <c r="AG8" s="8">
        <v>1.6010362694300517</v>
      </c>
      <c r="AH8" s="2" t="s">
        <v>47</v>
      </c>
      <c r="AI8" s="9">
        <v>19</v>
      </c>
      <c r="AJ8" s="44">
        <v>0.38</v>
      </c>
      <c r="AK8" s="9">
        <v>328</v>
      </c>
      <c r="AL8" s="16">
        <v>1.3497942386831276</v>
      </c>
      <c r="AM8" s="2" t="s">
        <v>47</v>
      </c>
      <c r="AN8" s="17">
        <v>58</v>
      </c>
      <c r="AO8" s="16">
        <v>1.5263157894736843</v>
      </c>
      <c r="AP8" s="17">
        <v>386</v>
      </c>
      <c r="AQ8" s="16">
        <v>1.3736654804270463</v>
      </c>
      <c r="AR8" s="2" t="s">
        <v>47</v>
      </c>
      <c r="AS8" s="17">
        <v>52</v>
      </c>
      <c r="AT8" s="16" t="s">
        <v>184</v>
      </c>
      <c r="AU8" s="17">
        <v>438</v>
      </c>
      <c r="AV8" s="16">
        <v>1.4697986577181208</v>
      </c>
      <c r="AW8" s="2" t="s">
        <v>47</v>
      </c>
      <c r="AX8" s="17">
        <v>80</v>
      </c>
      <c r="AY8" s="44">
        <v>1.25</v>
      </c>
      <c r="AZ8" s="17">
        <v>518</v>
      </c>
      <c r="BA8" s="16">
        <v>1.430939226519337</v>
      </c>
      <c r="BB8" s="2" t="s">
        <v>47</v>
      </c>
      <c r="BC8" s="9">
        <v>51</v>
      </c>
      <c r="BD8" s="51">
        <v>1.6451612903225807</v>
      </c>
      <c r="BE8" s="52">
        <v>569</v>
      </c>
      <c r="BF8" s="51">
        <v>1.4478371501272265</v>
      </c>
      <c r="BG8" s="50"/>
    </row>
    <row r="9" spans="1:59" x14ac:dyDescent="0.15">
      <c r="A9" s="2" t="s">
        <v>49</v>
      </c>
      <c r="B9" s="9">
        <v>56</v>
      </c>
      <c r="C9" s="14">
        <v>1.0769230769230769</v>
      </c>
      <c r="D9" s="2" t="s">
        <v>49</v>
      </c>
      <c r="E9" s="9">
        <v>53</v>
      </c>
      <c r="F9" s="14">
        <v>1.325</v>
      </c>
      <c r="G9" s="9">
        <v>109</v>
      </c>
      <c r="H9" s="8">
        <v>1.1847826086956521</v>
      </c>
      <c r="I9" s="59" t="s">
        <v>49</v>
      </c>
      <c r="J9" s="61">
        <v>106</v>
      </c>
      <c r="K9" s="68">
        <v>0.69736842105263153</v>
      </c>
      <c r="L9" s="61">
        <v>215</v>
      </c>
      <c r="M9" s="63">
        <v>0.88114754098360659</v>
      </c>
      <c r="N9" s="2" t="s">
        <v>48</v>
      </c>
      <c r="O9" s="9">
        <v>108</v>
      </c>
      <c r="P9" s="37">
        <v>1.08</v>
      </c>
      <c r="Q9" s="9">
        <v>265</v>
      </c>
      <c r="R9" s="8">
        <v>1.456043956043956</v>
      </c>
      <c r="S9" s="2" t="s">
        <v>48</v>
      </c>
      <c r="T9" s="17">
        <v>54</v>
      </c>
      <c r="U9" s="16">
        <v>0.80500000000000005</v>
      </c>
      <c r="V9" s="17">
        <v>319</v>
      </c>
      <c r="W9" s="16">
        <v>1.2811244979919678</v>
      </c>
      <c r="X9" s="2" t="s">
        <v>48</v>
      </c>
      <c r="Y9" s="17">
        <v>54</v>
      </c>
      <c r="Z9" s="45">
        <v>0.6067415730337079</v>
      </c>
      <c r="AA9" s="17">
        <v>373</v>
      </c>
      <c r="AB9" s="45">
        <v>1.103</v>
      </c>
      <c r="AC9" s="2" t="s">
        <v>48</v>
      </c>
      <c r="AD9" s="9">
        <v>52</v>
      </c>
      <c r="AE9" s="8">
        <v>0.50485436893203883</v>
      </c>
      <c r="AF9" s="9">
        <v>425</v>
      </c>
      <c r="AG9" s="8">
        <v>0.96371882086167804</v>
      </c>
      <c r="AH9" s="2" t="s">
        <v>48</v>
      </c>
      <c r="AI9" s="9">
        <v>74</v>
      </c>
      <c r="AJ9" s="16">
        <v>1.48</v>
      </c>
      <c r="AK9" s="9">
        <v>499</v>
      </c>
      <c r="AL9" s="16">
        <v>1.0162932790224033</v>
      </c>
      <c r="AM9" s="2" t="s">
        <v>48</v>
      </c>
      <c r="AN9" s="17">
        <v>127</v>
      </c>
      <c r="AO9" s="16">
        <v>1.8405797101449275</v>
      </c>
      <c r="AP9" s="17">
        <v>626</v>
      </c>
      <c r="AQ9" s="16">
        <v>1.1178571428571429</v>
      </c>
      <c r="AR9" s="2" t="s">
        <v>48</v>
      </c>
      <c r="AS9" s="17">
        <v>114</v>
      </c>
      <c r="AT9" s="16">
        <v>1.6521739130434783</v>
      </c>
      <c r="AU9" s="17">
        <v>740</v>
      </c>
      <c r="AV9" s="16">
        <v>1.1764705882352942</v>
      </c>
      <c r="AW9" s="2" t="s">
        <v>48</v>
      </c>
      <c r="AX9" s="17">
        <v>67</v>
      </c>
      <c r="AY9" s="16">
        <v>0.6633663366336634</v>
      </c>
      <c r="AZ9" s="17">
        <v>807</v>
      </c>
      <c r="BA9" s="16">
        <v>1.1054794520547946</v>
      </c>
      <c r="BB9" s="2" t="s">
        <v>48</v>
      </c>
      <c r="BC9" s="9">
        <v>81</v>
      </c>
      <c r="BD9" s="51">
        <v>0.62790697674418605</v>
      </c>
      <c r="BE9" s="52">
        <v>888</v>
      </c>
      <c r="BF9" s="51">
        <v>1.0337601862630965</v>
      </c>
      <c r="BG9" s="50"/>
    </row>
    <row r="10" spans="1:59" x14ac:dyDescent="0.15">
      <c r="A10" s="2" t="s">
        <v>50</v>
      </c>
      <c r="B10" s="9">
        <v>43</v>
      </c>
      <c r="C10" s="14">
        <v>1.4333333333333333</v>
      </c>
      <c r="D10" s="2" t="s">
        <v>50</v>
      </c>
      <c r="E10" s="9">
        <v>9</v>
      </c>
      <c r="F10" s="14">
        <v>7.2580645161290328E-2</v>
      </c>
      <c r="G10" s="9">
        <v>52</v>
      </c>
      <c r="H10" s="8">
        <v>0.33766233766233766</v>
      </c>
      <c r="I10" s="59" t="s">
        <v>50</v>
      </c>
      <c r="J10" s="61">
        <v>32</v>
      </c>
      <c r="K10" s="64">
        <v>1.28</v>
      </c>
      <c r="L10" s="61">
        <v>84</v>
      </c>
      <c r="M10" s="63">
        <v>0.46927374301675978</v>
      </c>
      <c r="N10" s="2" t="s">
        <v>49</v>
      </c>
      <c r="O10" s="9">
        <v>139</v>
      </c>
      <c r="P10" s="8">
        <v>1.4183673469387754</v>
      </c>
      <c r="Q10" s="9">
        <v>354</v>
      </c>
      <c r="R10" s="8">
        <v>1.0350877192982457</v>
      </c>
      <c r="S10" s="2" t="s">
        <v>49</v>
      </c>
      <c r="T10" s="17">
        <v>119</v>
      </c>
      <c r="U10" s="16">
        <v>1.0530973451327434</v>
      </c>
      <c r="V10" s="17">
        <v>473</v>
      </c>
      <c r="W10" s="16">
        <v>1.0389999999999999</v>
      </c>
      <c r="X10" s="2" t="s">
        <v>49</v>
      </c>
      <c r="Y10" s="17">
        <v>120</v>
      </c>
      <c r="Z10" s="45">
        <v>1.0810810810810811</v>
      </c>
      <c r="AA10" s="17">
        <v>593</v>
      </c>
      <c r="AB10" s="45">
        <v>1.0469999999999999</v>
      </c>
      <c r="AC10" s="2" t="s">
        <v>49</v>
      </c>
      <c r="AD10" s="9">
        <v>95</v>
      </c>
      <c r="AE10" s="8">
        <v>0.81196581196581197</v>
      </c>
      <c r="AF10" s="9">
        <v>688</v>
      </c>
      <c r="AG10" s="8">
        <v>1.0073206442166911</v>
      </c>
      <c r="AH10" s="2" t="s">
        <v>49</v>
      </c>
      <c r="AI10" s="9">
        <v>166</v>
      </c>
      <c r="AJ10" s="16">
        <v>1.6767676767676767</v>
      </c>
      <c r="AK10" s="9">
        <v>854</v>
      </c>
      <c r="AL10" s="16">
        <v>1.092071611253197</v>
      </c>
      <c r="AM10" s="2" t="s">
        <v>49</v>
      </c>
      <c r="AN10" s="17">
        <v>175</v>
      </c>
      <c r="AO10" s="16">
        <v>0.77092511013215859</v>
      </c>
      <c r="AP10" s="17">
        <v>1029</v>
      </c>
      <c r="AQ10" s="16">
        <v>1.0198216055500495</v>
      </c>
      <c r="AR10" s="2" t="s">
        <v>49</v>
      </c>
      <c r="AS10" s="17">
        <v>118</v>
      </c>
      <c r="AT10" s="16">
        <v>0.7814569536423841</v>
      </c>
      <c r="AU10" s="17">
        <v>1147</v>
      </c>
      <c r="AV10" s="16">
        <v>0.98879310344827587</v>
      </c>
      <c r="AW10" s="2" t="s">
        <v>49</v>
      </c>
      <c r="AX10" s="17">
        <v>184</v>
      </c>
      <c r="AY10" s="16">
        <v>1.1645569620253164</v>
      </c>
      <c r="AZ10" s="17">
        <v>1331</v>
      </c>
      <c r="BA10" s="16">
        <v>1.0414710485133021</v>
      </c>
      <c r="BB10" s="2" t="s">
        <v>49</v>
      </c>
      <c r="BC10" s="9">
        <v>96</v>
      </c>
      <c r="BD10" s="51">
        <v>0.76800000000000002</v>
      </c>
      <c r="BE10" s="52">
        <v>1427</v>
      </c>
      <c r="BF10" s="51">
        <v>0.98891198891198895</v>
      </c>
      <c r="BG10" s="50"/>
    </row>
    <row r="11" spans="1:59" x14ac:dyDescent="0.15">
      <c r="A11" s="2" t="s">
        <v>51</v>
      </c>
      <c r="B11" s="9">
        <v>0</v>
      </c>
      <c r="C11" s="14" t="s">
        <v>105</v>
      </c>
      <c r="D11" s="2" t="s">
        <v>51</v>
      </c>
      <c r="E11" s="9">
        <v>30</v>
      </c>
      <c r="F11" s="14" t="s">
        <v>122</v>
      </c>
      <c r="G11" s="9">
        <v>30</v>
      </c>
      <c r="H11" s="35" t="s">
        <v>122</v>
      </c>
      <c r="I11" s="59" t="s">
        <v>51</v>
      </c>
      <c r="J11" s="61">
        <v>2</v>
      </c>
      <c r="K11" s="68" t="s">
        <v>122</v>
      </c>
      <c r="L11" s="61">
        <v>32</v>
      </c>
      <c r="M11" s="63" t="s">
        <v>122</v>
      </c>
      <c r="N11" s="2" t="s">
        <v>50</v>
      </c>
      <c r="O11" s="9">
        <v>120</v>
      </c>
      <c r="P11" s="8" t="s">
        <v>145</v>
      </c>
      <c r="Q11" s="9">
        <v>204</v>
      </c>
      <c r="R11" s="8">
        <v>0.86440677966101698</v>
      </c>
      <c r="S11" s="2" t="s">
        <v>50</v>
      </c>
      <c r="T11" s="17">
        <v>29</v>
      </c>
      <c r="U11" s="16">
        <v>0.50800000000000001</v>
      </c>
      <c r="V11" s="17">
        <v>233</v>
      </c>
      <c r="W11" s="16">
        <v>0.79522184300341292</v>
      </c>
      <c r="X11" s="2" t="s">
        <v>50</v>
      </c>
      <c r="Y11" s="17">
        <v>56</v>
      </c>
      <c r="Z11" s="45">
        <v>0.81100000000000005</v>
      </c>
      <c r="AA11" s="17">
        <v>289</v>
      </c>
      <c r="AB11" s="45">
        <v>0.7983425414364641</v>
      </c>
      <c r="AC11" s="2" t="s">
        <v>50</v>
      </c>
      <c r="AD11" s="9">
        <v>26</v>
      </c>
      <c r="AE11" s="37">
        <v>0.52</v>
      </c>
      <c r="AF11" s="9">
        <v>315</v>
      </c>
      <c r="AG11" s="8">
        <v>0.7645631067961165</v>
      </c>
      <c r="AH11" s="2" t="s">
        <v>50</v>
      </c>
      <c r="AI11" s="9">
        <v>47</v>
      </c>
      <c r="AJ11" s="16">
        <v>0.94</v>
      </c>
      <c r="AK11" s="9">
        <v>362</v>
      </c>
      <c r="AL11" s="16">
        <v>0.78354978354978355</v>
      </c>
      <c r="AM11" s="2" t="s">
        <v>50</v>
      </c>
      <c r="AN11" s="17">
        <v>46</v>
      </c>
      <c r="AO11" s="16">
        <v>0.83636363636363631</v>
      </c>
      <c r="AP11" s="17">
        <v>408</v>
      </c>
      <c r="AQ11" s="16">
        <v>0.78916827852998062</v>
      </c>
      <c r="AR11" s="2" t="s">
        <v>50</v>
      </c>
      <c r="AS11" s="17">
        <v>62</v>
      </c>
      <c r="AT11" s="16">
        <v>1.5121951219512195</v>
      </c>
      <c r="AU11" s="17">
        <v>470</v>
      </c>
      <c r="AV11" s="16">
        <v>0.8422939068100358</v>
      </c>
      <c r="AW11" s="2" t="s">
        <v>50</v>
      </c>
      <c r="AX11" s="17">
        <v>35</v>
      </c>
      <c r="AY11" s="16">
        <v>0.33653846153846156</v>
      </c>
      <c r="AZ11" s="17">
        <v>505</v>
      </c>
      <c r="BA11" s="16">
        <v>0.76283987915407858</v>
      </c>
      <c r="BB11" s="2" t="s">
        <v>50</v>
      </c>
      <c r="BC11" s="9">
        <v>69</v>
      </c>
      <c r="BD11" s="51">
        <v>0.74193548387096775</v>
      </c>
      <c r="BE11" s="52">
        <v>574</v>
      </c>
      <c r="BF11" s="51">
        <v>0.76026490066225161</v>
      </c>
      <c r="BG11" s="50"/>
    </row>
    <row r="12" spans="1:59" x14ac:dyDescent="0.15">
      <c r="A12" s="2" t="s">
        <v>52</v>
      </c>
      <c r="B12" s="9">
        <v>36</v>
      </c>
      <c r="C12" s="14" t="s">
        <v>106</v>
      </c>
      <c r="D12" s="2" t="s">
        <v>52</v>
      </c>
      <c r="E12" s="9">
        <v>6</v>
      </c>
      <c r="F12" s="34">
        <v>0.3</v>
      </c>
      <c r="G12" s="9">
        <v>42</v>
      </c>
      <c r="H12" s="8">
        <v>1.826086956521739</v>
      </c>
      <c r="I12" s="59" t="s">
        <v>52</v>
      </c>
      <c r="J12" s="61">
        <v>18</v>
      </c>
      <c r="K12" s="64">
        <v>1.125</v>
      </c>
      <c r="L12" s="61">
        <v>60</v>
      </c>
      <c r="M12" s="63">
        <v>1.5384615384615385</v>
      </c>
      <c r="N12" s="2" t="s">
        <v>51</v>
      </c>
      <c r="O12" s="9">
        <v>0</v>
      </c>
      <c r="P12" s="8" t="s">
        <v>105</v>
      </c>
      <c r="Q12" s="9">
        <v>32</v>
      </c>
      <c r="R12" s="8" t="s">
        <v>122</v>
      </c>
      <c r="S12" s="2" t="s">
        <v>51</v>
      </c>
      <c r="T12" s="17">
        <v>0</v>
      </c>
      <c r="U12" s="16" t="s">
        <v>154</v>
      </c>
      <c r="V12" s="17">
        <v>32</v>
      </c>
      <c r="W12" s="16" t="s">
        <v>160</v>
      </c>
      <c r="X12" s="2" t="s">
        <v>51</v>
      </c>
      <c r="Y12" s="17">
        <v>0</v>
      </c>
      <c r="Z12" s="45" t="s">
        <v>105</v>
      </c>
      <c r="AA12" s="17">
        <v>32</v>
      </c>
      <c r="AB12" s="45" t="s">
        <v>147</v>
      </c>
      <c r="AC12" s="2" t="s">
        <v>51</v>
      </c>
      <c r="AD12" s="9">
        <v>9</v>
      </c>
      <c r="AE12" s="8" t="s">
        <v>122</v>
      </c>
      <c r="AF12" s="9">
        <v>41</v>
      </c>
      <c r="AG12" s="8" t="s">
        <v>171</v>
      </c>
      <c r="AH12" s="2" t="s">
        <v>51</v>
      </c>
      <c r="AI12" s="9">
        <v>4</v>
      </c>
      <c r="AJ12" s="16" t="s">
        <v>178</v>
      </c>
      <c r="AK12" s="9">
        <v>45</v>
      </c>
      <c r="AL12" s="16" t="s">
        <v>180</v>
      </c>
      <c r="AM12" s="2" t="s">
        <v>51</v>
      </c>
      <c r="AN12" s="17">
        <v>15</v>
      </c>
      <c r="AO12" s="16" t="s">
        <v>176</v>
      </c>
      <c r="AP12" s="17">
        <v>60</v>
      </c>
      <c r="AQ12" s="16" t="s">
        <v>178</v>
      </c>
      <c r="AR12" s="2" t="s">
        <v>51</v>
      </c>
      <c r="AS12" s="17">
        <v>9</v>
      </c>
      <c r="AT12" s="16">
        <v>0.40909090909090912</v>
      </c>
      <c r="AU12" s="17">
        <v>69</v>
      </c>
      <c r="AV12" s="16">
        <v>1.8648648648648649</v>
      </c>
      <c r="AW12" s="2" t="s">
        <v>51</v>
      </c>
      <c r="AX12" s="17">
        <v>0</v>
      </c>
      <c r="AY12" s="16" t="s">
        <v>177</v>
      </c>
      <c r="AZ12" s="17">
        <v>69</v>
      </c>
      <c r="BA12" s="16">
        <v>1.8648648648648649</v>
      </c>
      <c r="BB12" s="2" t="s">
        <v>51</v>
      </c>
      <c r="BC12" s="9">
        <v>0</v>
      </c>
      <c r="BD12" s="51" t="s">
        <v>200</v>
      </c>
      <c r="BE12" s="52">
        <v>69</v>
      </c>
      <c r="BF12" s="51">
        <v>1.8648648648648649</v>
      </c>
      <c r="BG12" s="50"/>
    </row>
    <row r="13" spans="1:59" x14ac:dyDescent="0.15">
      <c r="A13" s="2" t="s">
        <v>53</v>
      </c>
      <c r="B13" s="9">
        <v>4</v>
      </c>
      <c r="C13" s="14" t="s">
        <v>107</v>
      </c>
      <c r="D13" s="2" t="s">
        <v>53</v>
      </c>
      <c r="E13" s="9">
        <v>5</v>
      </c>
      <c r="F13" s="14" t="s">
        <v>123</v>
      </c>
      <c r="G13" s="9">
        <v>9</v>
      </c>
      <c r="H13" s="35" t="s">
        <v>127</v>
      </c>
      <c r="I13" s="59" t="s">
        <v>53</v>
      </c>
      <c r="J13" s="61">
        <v>3</v>
      </c>
      <c r="K13" s="64">
        <v>0.75</v>
      </c>
      <c r="L13" s="61">
        <v>12</v>
      </c>
      <c r="M13" s="63">
        <v>1.7142857142857142</v>
      </c>
      <c r="N13" s="2" t="s">
        <v>52</v>
      </c>
      <c r="O13" s="9">
        <v>13</v>
      </c>
      <c r="P13" s="37">
        <v>0.52</v>
      </c>
      <c r="Q13" s="9">
        <v>73</v>
      </c>
      <c r="R13" s="8">
        <v>1.1399999999999999</v>
      </c>
      <c r="S13" s="2" t="s">
        <v>52</v>
      </c>
      <c r="T13" s="17">
        <v>18</v>
      </c>
      <c r="U13" s="16">
        <v>0.64200000000000002</v>
      </c>
      <c r="V13" s="17">
        <v>91</v>
      </c>
      <c r="W13" s="16">
        <v>0.98913043478260865</v>
      </c>
      <c r="X13" s="2" t="s">
        <v>52</v>
      </c>
      <c r="Y13" s="17">
        <v>23</v>
      </c>
      <c r="Z13" s="45">
        <v>0.621</v>
      </c>
      <c r="AA13" s="17">
        <v>114</v>
      </c>
      <c r="AB13" s="45">
        <v>0.88300000000000001</v>
      </c>
      <c r="AC13" s="2" t="s">
        <v>52</v>
      </c>
      <c r="AD13" s="9">
        <v>40</v>
      </c>
      <c r="AE13" s="37">
        <v>1.6</v>
      </c>
      <c r="AF13" s="9">
        <v>154</v>
      </c>
      <c r="AG13" s="37">
        <v>1</v>
      </c>
      <c r="AH13" s="2" t="s">
        <v>52</v>
      </c>
      <c r="AI13" s="9">
        <v>51</v>
      </c>
      <c r="AJ13" s="16">
        <v>0.80952380952380953</v>
      </c>
      <c r="AK13" s="9">
        <v>205</v>
      </c>
      <c r="AL13" s="16">
        <v>0.9447004608294931</v>
      </c>
      <c r="AM13" s="2" t="s">
        <v>52</v>
      </c>
      <c r="AN13" s="17">
        <v>24</v>
      </c>
      <c r="AO13" s="16">
        <v>1.0434782608695652</v>
      </c>
      <c r="AP13" s="17">
        <v>229</v>
      </c>
      <c r="AQ13" s="16">
        <v>0.95416666666666672</v>
      </c>
      <c r="AR13" s="2" t="s">
        <v>52</v>
      </c>
      <c r="AS13" s="17">
        <v>0</v>
      </c>
      <c r="AT13" s="16" t="s">
        <v>185</v>
      </c>
      <c r="AU13" s="17">
        <v>229</v>
      </c>
      <c r="AV13" s="16">
        <v>0.8910505836575876</v>
      </c>
      <c r="AW13" s="2" t="s">
        <v>52</v>
      </c>
      <c r="AX13" s="17">
        <v>19</v>
      </c>
      <c r="AY13" s="16">
        <v>0.52777777777777779</v>
      </c>
      <c r="AZ13" s="17">
        <v>248</v>
      </c>
      <c r="BA13" s="16">
        <v>0.84641638225255977</v>
      </c>
      <c r="BB13" s="2" t="s">
        <v>52</v>
      </c>
      <c r="BC13" s="9">
        <v>5</v>
      </c>
      <c r="BD13" s="53">
        <v>1.25</v>
      </c>
      <c r="BE13" s="52">
        <v>253</v>
      </c>
      <c r="BF13" s="51">
        <v>0.85185185185185186</v>
      </c>
      <c r="BG13" s="50"/>
    </row>
    <row r="14" spans="1:59" x14ac:dyDescent="0.15">
      <c r="A14" s="2" t="s">
        <v>54</v>
      </c>
      <c r="B14" s="9">
        <v>0</v>
      </c>
      <c r="C14" s="14" t="s">
        <v>105</v>
      </c>
      <c r="D14" s="2" t="s">
        <v>54</v>
      </c>
      <c r="E14" s="9">
        <v>2</v>
      </c>
      <c r="F14" s="34">
        <v>1</v>
      </c>
      <c r="G14" s="9">
        <v>2</v>
      </c>
      <c r="H14" s="36">
        <v>1</v>
      </c>
      <c r="I14" s="59" t="s">
        <v>54</v>
      </c>
      <c r="J14" s="61">
        <v>0</v>
      </c>
      <c r="K14" s="64">
        <v>0</v>
      </c>
      <c r="L14" s="61">
        <v>2</v>
      </c>
      <c r="M14" s="63">
        <v>0.2857142857142857</v>
      </c>
      <c r="N14" s="2" t="s">
        <v>53</v>
      </c>
      <c r="O14" s="9">
        <v>11</v>
      </c>
      <c r="P14" s="8">
        <v>0.52300000000000002</v>
      </c>
      <c r="Q14" s="9">
        <v>23</v>
      </c>
      <c r="R14" s="8">
        <v>0.8214285714285714</v>
      </c>
      <c r="S14" s="2" t="s">
        <v>53</v>
      </c>
      <c r="T14" s="17">
        <v>7</v>
      </c>
      <c r="U14" s="16">
        <v>0.875</v>
      </c>
      <c r="V14" s="17">
        <v>30</v>
      </c>
      <c r="W14" s="16">
        <v>0.83333333333333337</v>
      </c>
      <c r="X14" s="2" t="s">
        <v>53</v>
      </c>
      <c r="Y14" s="17">
        <v>8</v>
      </c>
      <c r="Z14" s="45">
        <v>0.5714285714285714</v>
      </c>
      <c r="AA14" s="17">
        <v>38</v>
      </c>
      <c r="AB14" s="46">
        <v>0.76</v>
      </c>
      <c r="AC14" s="2" t="s">
        <v>53</v>
      </c>
      <c r="AD14" s="9">
        <v>5</v>
      </c>
      <c r="AE14" s="8">
        <v>0.35714285714285715</v>
      </c>
      <c r="AF14" s="9">
        <v>43</v>
      </c>
      <c r="AG14" s="8">
        <v>0.671875</v>
      </c>
      <c r="AH14" s="2" t="s">
        <v>53</v>
      </c>
      <c r="AI14" s="9">
        <v>7</v>
      </c>
      <c r="AJ14" s="16">
        <v>0.63636363636363635</v>
      </c>
      <c r="AK14" s="9">
        <v>50</v>
      </c>
      <c r="AL14" s="16">
        <v>0.66666666666666663</v>
      </c>
      <c r="AM14" s="2" t="s">
        <v>53</v>
      </c>
      <c r="AN14" s="17">
        <v>3</v>
      </c>
      <c r="AO14" s="16">
        <v>0.33333333333333331</v>
      </c>
      <c r="AP14" s="17">
        <v>53</v>
      </c>
      <c r="AQ14" s="16">
        <v>0.63095238095238093</v>
      </c>
      <c r="AR14" s="2" t="s">
        <v>53</v>
      </c>
      <c r="AS14" s="17">
        <v>10</v>
      </c>
      <c r="AT14" s="16">
        <v>0.83333333333333337</v>
      </c>
      <c r="AU14" s="17">
        <v>63</v>
      </c>
      <c r="AV14" s="16">
        <v>0.65625</v>
      </c>
      <c r="AW14" s="2" t="s">
        <v>53</v>
      </c>
      <c r="AX14" s="17">
        <v>28</v>
      </c>
      <c r="AY14" s="16" t="s">
        <v>192</v>
      </c>
      <c r="AZ14" s="17">
        <v>91</v>
      </c>
      <c r="BA14" s="16">
        <v>0.8666666666666667</v>
      </c>
      <c r="BB14" s="2" t="s">
        <v>53</v>
      </c>
      <c r="BC14" s="9">
        <v>16</v>
      </c>
      <c r="BD14" s="53">
        <v>1</v>
      </c>
      <c r="BE14" s="52">
        <v>107</v>
      </c>
      <c r="BF14" s="51">
        <v>0.88429752066115708</v>
      </c>
      <c r="BG14" s="50"/>
    </row>
    <row r="15" spans="1:59" x14ac:dyDescent="0.15">
      <c r="A15" s="2" t="s">
        <v>55</v>
      </c>
      <c r="B15" s="9">
        <v>46</v>
      </c>
      <c r="C15" s="14">
        <v>0.29870129870129869</v>
      </c>
      <c r="D15" s="2" t="s">
        <v>55</v>
      </c>
      <c r="E15" s="9">
        <v>65</v>
      </c>
      <c r="F15" s="14">
        <v>1.0655737704918034</v>
      </c>
      <c r="G15" s="9">
        <v>111</v>
      </c>
      <c r="H15" s="8">
        <v>0.51627906976744187</v>
      </c>
      <c r="I15" s="59" t="s">
        <v>55</v>
      </c>
      <c r="J15" s="61">
        <v>63</v>
      </c>
      <c r="K15" s="68">
        <v>0.57272727272727275</v>
      </c>
      <c r="L15" s="61">
        <v>174</v>
      </c>
      <c r="M15" s="63">
        <v>0.53538461538461535</v>
      </c>
      <c r="N15" s="2" t="s">
        <v>54</v>
      </c>
      <c r="O15" s="9">
        <v>23</v>
      </c>
      <c r="P15" s="8" t="s">
        <v>104</v>
      </c>
      <c r="Q15" s="9">
        <v>25</v>
      </c>
      <c r="R15" s="8">
        <v>1.9230769230769231</v>
      </c>
      <c r="S15" s="2" t="s">
        <v>54</v>
      </c>
      <c r="T15" s="17">
        <v>1</v>
      </c>
      <c r="U15" s="44">
        <v>1</v>
      </c>
      <c r="V15" s="17">
        <v>26</v>
      </c>
      <c r="W15" s="16">
        <v>1.8571428571428572</v>
      </c>
      <c r="X15" s="2" t="s">
        <v>54</v>
      </c>
      <c r="Y15" s="17">
        <v>4</v>
      </c>
      <c r="Z15" s="46">
        <v>0.5</v>
      </c>
      <c r="AA15" s="17">
        <v>30</v>
      </c>
      <c r="AB15" s="45">
        <v>1.363</v>
      </c>
      <c r="AC15" s="2" t="s">
        <v>54</v>
      </c>
      <c r="AD15" s="9">
        <v>1</v>
      </c>
      <c r="AE15" s="8">
        <v>0.33333333333333331</v>
      </c>
      <c r="AF15" s="9">
        <v>31</v>
      </c>
      <c r="AG15" s="37">
        <v>1.24</v>
      </c>
      <c r="AH15" s="2" t="s">
        <v>54</v>
      </c>
      <c r="AI15" s="9">
        <v>3</v>
      </c>
      <c r="AJ15" s="16">
        <v>1.5</v>
      </c>
      <c r="AK15" s="9">
        <v>34</v>
      </c>
      <c r="AL15" s="16">
        <v>1.2592592592592593</v>
      </c>
      <c r="AM15" s="2" t="s">
        <v>54</v>
      </c>
      <c r="AN15" s="17">
        <v>0</v>
      </c>
      <c r="AO15" s="16" t="s">
        <v>177</v>
      </c>
      <c r="AP15" s="17">
        <v>34</v>
      </c>
      <c r="AQ15" s="16">
        <v>0.80952380952380953</v>
      </c>
      <c r="AR15" s="2" t="s">
        <v>54</v>
      </c>
      <c r="AS15" s="17">
        <v>0</v>
      </c>
      <c r="AT15" s="16" t="s">
        <v>185</v>
      </c>
      <c r="AU15" s="17">
        <v>34</v>
      </c>
      <c r="AV15" s="16">
        <v>0.73913043478260865</v>
      </c>
      <c r="AW15" s="2" t="s">
        <v>54</v>
      </c>
      <c r="AX15" s="17">
        <v>16</v>
      </c>
      <c r="AY15" s="16" t="s">
        <v>193</v>
      </c>
      <c r="AZ15" s="17">
        <v>50</v>
      </c>
      <c r="BA15" s="16">
        <v>1.0638297872340425</v>
      </c>
      <c r="BB15" s="2" t="s">
        <v>54</v>
      </c>
      <c r="BC15" s="9">
        <v>13</v>
      </c>
      <c r="BD15" s="51" t="s">
        <v>201</v>
      </c>
      <c r="BE15" s="52">
        <v>63</v>
      </c>
      <c r="BF15" s="51">
        <v>1.3404255319148937</v>
      </c>
      <c r="BG15" s="50"/>
    </row>
    <row r="16" spans="1:59" x14ac:dyDescent="0.15">
      <c r="A16" s="2" t="s">
        <v>56</v>
      </c>
      <c r="B16" s="9">
        <v>2</v>
      </c>
      <c r="C16" s="14" t="s">
        <v>108</v>
      </c>
      <c r="D16" s="2" t="s">
        <v>56</v>
      </c>
      <c r="E16" s="9">
        <v>12</v>
      </c>
      <c r="F16" s="14" t="s">
        <v>124</v>
      </c>
      <c r="G16" s="9">
        <v>14</v>
      </c>
      <c r="H16" s="35" t="s">
        <v>128</v>
      </c>
      <c r="I16" s="59" t="s">
        <v>56</v>
      </c>
      <c r="J16" s="61">
        <v>2</v>
      </c>
      <c r="K16" s="64">
        <v>1</v>
      </c>
      <c r="L16" s="61">
        <v>16</v>
      </c>
      <c r="M16" s="63" t="s">
        <v>130</v>
      </c>
      <c r="N16" s="2" t="s">
        <v>55</v>
      </c>
      <c r="O16" s="9">
        <v>104</v>
      </c>
      <c r="P16" s="37">
        <v>0.8</v>
      </c>
      <c r="Q16" s="9">
        <v>278</v>
      </c>
      <c r="R16" s="8">
        <v>0.61</v>
      </c>
      <c r="S16" s="2" t="s">
        <v>55</v>
      </c>
      <c r="T16" s="17">
        <v>161</v>
      </c>
      <c r="U16" s="16">
        <v>1.4504504504504505</v>
      </c>
      <c r="V16" s="17">
        <v>439</v>
      </c>
      <c r="W16" s="16">
        <v>0.77539999999999998</v>
      </c>
      <c r="X16" s="2" t="s">
        <v>55</v>
      </c>
      <c r="Y16" s="17">
        <v>72</v>
      </c>
      <c r="Z16" s="45">
        <v>0.42603550295857989</v>
      </c>
      <c r="AA16" s="17">
        <v>511</v>
      </c>
      <c r="AB16" s="45">
        <v>0.69523809523809521</v>
      </c>
      <c r="AC16" s="2" t="s">
        <v>55</v>
      </c>
      <c r="AD16" s="9">
        <v>147</v>
      </c>
      <c r="AE16" s="8">
        <v>1.2049180327868851</v>
      </c>
      <c r="AF16" s="9">
        <v>658</v>
      </c>
      <c r="AG16" s="8">
        <v>0.7677946324387398</v>
      </c>
      <c r="AH16" s="2" t="s">
        <v>55</v>
      </c>
      <c r="AI16" s="9">
        <v>101</v>
      </c>
      <c r="AJ16" s="16">
        <v>0.84166666666666667</v>
      </c>
      <c r="AK16" s="9">
        <v>759</v>
      </c>
      <c r="AL16" s="16">
        <v>0.77686796315250772</v>
      </c>
      <c r="AM16" s="2" t="s">
        <v>55</v>
      </c>
      <c r="AN16" s="17">
        <v>101</v>
      </c>
      <c r="AO16" s="16">
        <v>1.2317073170731707</v>
      </c>
      <c r="AP16" s="17">
        <v>860</v>
      </c>
      <c r="AQ16" s="16">
        <v>0.81208687440982064</v>
      </c>
      <c r="AR16" s="2" t="s">
        <v>55</v>
      </c>
      <c r="AS16" s="17">
        <v>127</v>
      </c>
      <c r="AT16" s="16">
        <v>0.71751412429378536</v>
      </c>
      <c r="AU16" s="17">
        <v>987</v>
      </c>
      <c r="AV16" s="16">
        <v>0.79854368932038833</v>
      </c>
      <c r="AW16" s="2" t="s">
        <v>55</v>
      </c>
      <c r="AX16" s="17">
        <v>97</v>
      </c>
      <c r="AY16" s="16">
        <v>0.90654205607476634</v>
      </c>
      <c r="AZ16" s="17">
        <v>1084</v>
      </c>
      <c r="BA16" s="16">
        <v>0.80714817572598663</v>
      </c>
      <c r="BB16" s="2" t="s">
        <v>55</v>
      </c>
      <c r="BC16" s="9">
        <v>116</v>
      </c>
      <c r="BD16" s="51">
        <v>1.2083333333333333</v>
      </c>
      <c r="BE16" s="52">
        <v>1200</v>
      </c>
      <c r="BF16" s="51">
        <v>0.83391243919388469</v>
      </c>
      <c r="BG16" s="50"/>
    </row>
    <row r="17" spans="1:59" x14ac:dyDescent="0.15">
      <c r="A17" s="2" t="s">
        <v>57</v>
      </c>
      <c r="B17" s="9">
        <v>0</v>
      </c>
      <c r="C17" s="14" t="s">
        <v>109</v>
      </c>
      <c r="D17" s="2" t="s">
        <v>57</v>
      </c>
      <c r="E17" s="9">
        <v>1</v>
      </c>
      <c r="F17" s="34">
        <v>0.5</v>
      </c>
      <c r="G17" s="9">
        <v>1</v>
      </c>
      <c r="H17" s="8">
        <v>0.33333333333333331</v>
      </c>
      <c r="I17" s="59" t="s">
        <v>57</v>
      </c>
      <c r="J17" s="61">
        <v>2</v>
      </c>
      <c r="K17" s="64">
        <v>1</v>
      </c>
      <c r="L17" s="61">
        <v>3</v>
      </c>
      <c r="M17" s="67">
        <v>0.6</v>
      </c>
      <c r="N17" s="2" t="s">
        <v>56</v>
      </c>
      <c r="O17" s="9">
        <v>6</v>
      </c>
      <c r="P17" s="37">
        <v>1</v>
      </c>
      <c r="Q17" s="9">
        <v>22</v>
      </c>
      <c r="R17" s="37" t="s">
        <v>147</v>
      </c>
      <c r="S17" s="2" t="s">
        <v>56</v>
      </c>
      <c r="T17" s="17">
        <v>9</v>
      </c>
      <c r="U17" s="44">
        <v>0.6</v>
      </c>
      <c r="V17" s="17">
        <v>31</v>
      </c>
      <c r="W17" s="44">
        <v>1.24</v>
      </c>
      <c r="X17" s="2" t="s">
        <v>56</v>
      </c>
      <c r="Y17" s="17">
        <v>15</v>
      </c>
      <c r="Z17" s="46">
        <v>1.25</v>
      </c>
      <c r="AA17" s="17">
        <v>46</v>
      </c>
      <c r="AB17" s="45">
        <v>1.2432432432432401</v>
      </c>
      <c r="AC17" s="2" t="s">
        <v>56</v>
      </c>
      <c r="AD17" s="9">
        <v>0</v>
      </c>
      <c r="AE17" s="37" t="s">
        <v>125</v>
      </c>
      <c r="AF17" s="9">
        <v>46</v>
      </c>
      <c r="AG17" s="8">
        <v>1.2105263157894737</v>
      </c>
      <c r="AH17" s="2" t="s">
        <v>56</v>
      </c>
      <c r="AI17" s="9">
        <v>10</v>
      </c>
      <c r="AJ17" s="16">
        <v>1</v>
      </c>
      <c r="AK17" s="9">
        <v>56</v>
      </c>
      <c r="AL17" s="16">
        <v>1.1666666666666667</v>
      </c>
      <c r="AM17" s="2" t="s">
        <v>56</v>
      </c>
      <c r="AN17" s="17">
        <v>0</v>
      </c>
      <c r="AO17" s="16" t="s">
        <v>177</v>
      </c>
      <c r="AP17" s="17">
        <v>56</v>
      </c>
      <c r="AQ17" s="16">
        <v>0.77777777777777779</v>
      </c>
      <c r="AR17" s="2" t="s">
        <v>56</v>
      </c>
      <c r="AS17" s="17">
        <v>16</v>
      </c>
      <c r="AT17" s="16" t="s">
        <v>186</v>
      </c>
      <c r="AU17" s="17">
        <v>72</v>
      </c>
      <c r="AV17" s="44">
        <v>0.9</v>
      </c>
      <c r="AW17" s="2" t="s">
        <v>56</v>
      </c>
      <c r="AX17" s="17">
        <v>10</v>
      </c>
      <c r="AY17" s="16">
        <v>0.625</v>
      </c>
      <c r="AZ17" s="17">
        <v>82</v>
      </c>
      <c r="BA17" s="16">
        <v>0.85416666666666663</v>
      </c>
      <c r="BB17" s="2" t="s">
        <v>56</v>
      </c>
      <c r="BC17" s="9">
        <v>0</v>
      </c>
      <c r="BD17" s="51" t="s">
        <v>202</v>
      </c>
      <c r="BE17" s="52">
        <v>82</v>
      </c>
      <c r="BF17" s="51">
        <v>0.78095238095238095</v>
      </c>
      <c r="BG17" s="50"/>
    </row>
    <row r="18" spans="1:59" x14ac:dyDescent="0.15">
      <c r="A18" s="2" t="s">
        <v>58</v>
      </c>
      <c r="B18" s="9">
        <v>0</v>
      </c>
      <c r="C18" s="14" t="s">
        <v>110</v>
      </c>
      <c r="D18" s="2" t="s">
        <v>58</v>
      </c>
      <c r="E18" s="9">
        <v>0</v>
      </c>
      <c r="F18" s="14" t="s">
        <v>105</v>
      </c>
      <c r="G18" s="9">
        <v>0</v>
      </c>
      <c r="H18" s="35" t="s">
        <v>105</v>
      </c>
      <c r="I18" s="59" t="s">
        <v>58</v>
      </c>
      <c r="J18" s="61">
        <v>0</v>
      </c>
      <c r="K18" s="68" t="s">
        <v>105</v>
      </c>
      <c r="L18" s="61">
        <v>0</v>
      </c>
      <c r="M18" s="63" t="s">
        <v>135</v>
      </c>
      <c r="N18" s="2" t="s">
        <v>57</v>
      </c>
      <c r="O18" s="9">
        <v>12</v>
      </c>
      <c r="P18" s="8" t="s">
        <v>122</v>
      </c>
      <c r="Q18" s="9">
        <v>15</v>
      </c>
      <c r="R18" s="37" t="s">
        <v>139</v>
      </c>
      <c r="S18" s="2" t="s">
        <v>57</v>
      </c>
      <c r="T18" s="17">
        <v>5</v>
      </c>
      <c r="U18" s="16" t="s">
        <v>159</v>
      </c>
      <c r="V18" s="17">
        <v>20</v>
      </c>
      <c r="W18" s="16" t="s">
        <v>160</v>
      </c>
      <c r="X18" s="2" t="s">
        <v>57</v>
      </c>
      <c r="Y18" s="17">
        <v>3</v>
      </c>
      <c r="Z18" s="46">
        <v>1.5</v>
      </c>
      <c r="AA18" s="17">
        <v>23</v>
      </c>
      <c r="AB18" s="45" t="s">
        <v>123</v>
      </c>
      <c r="AC18" s="2" t="s">
        <v>57</v>
      </c>
      <c r="AD18" s="9">
        <v>15</v>
      </c>
      <c r="AE18" s="8">
        <v>1.3636363636363635</v>
      </c>
      <c r="AF18" s="9">
        <v>38</v>
      </c>
      <c r="AG18" s="37">
        <v>1.9</v>
      </c>
      <c r="AH18" s="2" t="s">
        <v>57</v>
      </c>
      <c r="AI18" s="9">
        <v>3</v>
      </c>
      <c r="AJ18" s="16">
        <v>0.16666666666666666</v>
      </c>
      <c r="AK18" s="9">
        <v>41</v>
      </c>
      <c r="AL18" s="16">
        <v>1.0789473684210527</v>
      </c>
      <c r="AM18" s="2" t="s">
        <v>57</v>
      </c>
      <c r="AN18" s="17">
        <v>3</v>
      </c>
      <c r="AO18" s="44">
        <v>0.6</v>
      </c>
      <c r="AP18" s="17">
        <v>44</v>
      </c>
      <c r="AQ18" s="16">
        <v>1.0232558139534884</v>
      </c>
      <c r="AR18" s="2" t="s">
        <v>57</v>
      </c>
      <c r="AS18" s="17">
        <v>0</v>
      </c>
      <c r="AT18" s="16" t="s">
        <v>185</v>
      </c>
      <c r="AU18" s="17">
        <v>44</v>
      </c>
      <c r="AV18" s="16">
        <v>0.97777777777777775</v>
      </c>
      <c r="AW18" s="2" t="s">
        <v>57</v>
      </c>
      <c r="AX18" s="17">
        <v>9</v>
      </c>
      <c r="AY18" s="44">
        <v>0.75</v>
      </c>
      <c r="AZ18" s="17">
        <v>53</v>
      </c>
      <c r="BA18" s="16">
        <v>0.92982456140350878</v>
      </c>
      <c r="BB18" s="2" t="s">
        <v>57</v>
      </c>
      <c r="BC18" s="9">
        <v>2</v>
      </c>
      <c r="BD18" s="51">
        <v>0.66666666666666663</v>
      </c>
      <c r="BE18" s="52">
        <v>55</v>
      </c>
      <c r="BF18" s="51">
        <v>0.91666666666666663</v>
      </c>
      <c r="BG18" s="50"/>
    </row>
    <row r="19" spans="1:59" x14ac:dyDescent="0.15">
      <c r="A19" s="2" t="s">
        <v>59</v>
      </c>
      <c r="B19" s="9">
        <v>14</v>
      </c>
      <c r="C19" s="14">
        <v>1.0769230769230769</v>
      </c>
      <c r="D19" s="2" t="s">
        <v>59</v>
      </c>
      <c r="E19" s="9">
        <v>12</v>
      </c>
      <c r="F19" s="14">
        <v>0.8571428571428571</v>
      </c>
      <c r="G19" s="9">
        <v>26</v>
      </c>
      <c r="H19" s="8">
        <v>0.96296296296296291</v>
      </c>
      <c r="I19" s="59" t="s">
        <v>59</v>
      </c>
      <c r="J19" s="61">
        <v>44</v>
      </c>
      <c r="K19" s="68">
        <v>1.629</v>
      </c>
      <c r="L19" s="61">
        <v>70</v>
      </c>
      <c r="M19" s="63">
        <v>1.2962962962962963</v>
      </c>
      <c r="N19" s="2" t="s">
        <v>58</v>
      </c>
      <c r="O19" s="9">
        <v>6</v>
      </c>
      <c r="P19" s="37">
        <v>1</v>
      </c>
      <c r="Q19" s="9">
        <v>6</v>
      </c>
      <c r="R19" s="37">
        <v>1</v>
      </c>
      <c r="S19" s="2" t="s">
        <v>58</v>
      </c>
      <c r="T19" s="17">
        <v>1</v>
      </c>
      <c r="U19" s="44">
        <v>0.25</v>
      </c>
      <c r="V19" s="17">
        <v>7</v>
      </c>
      <c r="W19" s="44">
        <v>0.7</v>
      </c>
      <c r="X19" s="2" t="s">
        <v>58</v>
      </c>
      <c r="Y19" s="17">
        <v>1</v>
      </c>
      <c r="Z19" s="45">
        <v>0.1111111111111111</v>
      </c>
      <c r="AA19" s="17">
        <v>8</v>
      </c>
      <c r="AB19" s="45">
        <v>0.42105263157894735</v>
      </c>
      <c r="AC19" s="2" t="s">
        <v>58</v>
      </c>
      <c r="AD19" s="9">
        <v>0</v>
      </c>
      <c r="AE19" s="37" t="s">
        <v>105</v>
      </c>
      <c r="AF19" s="9">
        <v>8</v>
      </c>
      <c r="AG19" s="8">
        <v>0.42105263157894735</v>
      </c>
      <c r="AH19" s="2" t="s">
        <v>58</v>
      </c>
      <c r="AI19" s="9">
        <v>1</v>
      </c>
      <c r="AJ19" s="16">
        <v>0.33333333333333331</v>
      </c>
      <c r="AK19" s="9">
        <v>9</v>
      </c>
      <c r="AL19" s="16">
        <v>0.40909090909090912</v>
      </c>
      <c r="AM19" s="2" t="s">
        <v>58</v>
      </c>
      <c r="AN19" s="17">
        <v>1</v>
      </c>
      <c r="AO19" s="44">
        <v>1</v>
      </c>
      <c r="AP19" s="17">
        <v>10</v>
      </c>
      <c r="AQ19" s="16">
        <v>0.43478260869565216</v>
      </c>
      <c r="AR19" s="2" t="s">
        <v>58</v>
      </c>
      <c r="AS19" s="17">
        <v>1</v>
      </c>
      <c r="AT19" s="44">
        <v>1</v>
      </c>
      <c r="AU19" s="17">
        <v>11</v>
      </c>
      <c r="AV19" s="16">
        <v>0.45833333333333331</v>
      </c>
      <c r="AW19" s="2" t="s">
        <v>58</v>
      </c>
      <c r="AX19" s="17">
        <v>0</v>
      </c>
      <c r="AY19" s="44" t="s">
        <v>177</v>
      </c>
      <c r="AZ19" s="17">
        <v>11</v>
      </c>
      <c r="BA19" s="16">
        <v>0.45833333333333331</v>
      </c>
      <c r="BB19" s="2" t="s">
        <v>58</v>
      </c>
      <c r="BC19" s="9">
        <v>1</v>
      </c>
      <c r="BD19" s="53">
        <v>0.5</v>
      </c>
      <c r="BE19" s="52">
        <v>12</v>
      </c>
      <c r="BF19" s="51">
        <v>0.46153846153846156</v>
      </c>
      <c r="BG19" s="50"/>
    </row>
    <row r="20" spans="1:59" x14ac:dyDescent="0.15">
      <c r="A20" s="2" t="s">
        <v>60</v>
      </c>
      <c r="B20" s="9">
        <v>0</v>
      </c>
      <c r="C20" s="14" t="s">
        <v>110</v>
      </c>
      <c r="D20" s="2" t="s">
        <v>60</v>
      </c>
      <c r="E20" s="9">
        <v>0</v>
      </c>
      <c r="F20" s="14" t="s">
        <v>125</v>
      </c>
      <c r="G20" s="9">
        <v>0</v>
      </c>
      <c r="H20" s="35" t="s">
        <v>125</v>
      </c>
      <c r="I20" s="59" t="s">
        <v>60</v>
      </c>
      <c r="J20" s="61">
        <v>5</v>
      </c>
      <c r="K20" s="68">
        <v>0.625</v>
      </c>
      <c r="L20" s="61">
        <v>5</v>
      </c>
      <c r="M20" s="63">
        <v>0.45454545454545453</v>
      </c>
      <c r="N20" s="2" t="s">
        <v>59</v>
      </c>
      <c r="O20" s="9">
        <v>45</v>
      </c>
      <c r="P20" s="8">
        <v>0.61643835616438358</v>
      </c>
      <c r="Q20" s="9">
        <v>115</v>
      </c>
      <c r="R20" s="8">
        <v>0.90500000000000003</v>
      </c>
      <c r="S20" s="2" t="s">
        <v>59</v>
      </c>
      <c r="T20" s="17">
        <v>71</v>
      </c>
      <c r="U20" s="16">
        <v>1.448</v>
      </c>
      <c r="V20" s="17">
        <v>186</v>
      </c>
      <c r="W20" s="16">
        <v>1.056</v>
      </c>
      <c r="X20" s="2" t="s">
        <v>59</v>
      </c>
      <c r="Y20" s="17">
        <v>73</v>
      </c>
      <c r="Z20" s="45">
        <v>1.3272727272727274</v>
      </c>
      <c r="AA20" s="17">
        <v>259</v>
      </c>
      <c r="AB20" s="45">
        <v>1.1212121212121211</v>
      </c>
      <c r="AC20" s="2" t="s">
        <v>59</v>
      </c>
      <c r="AD20" s="9">
        <v>95</v>
      </c>
      <c r="AE20" s="8">
        <v>1.7272727272727273</v>
      </c>
      <c r="AF20" s="9">
        <v>354</v>
      </c>
      <c r="AG20" s="8">
        <v>1.2377622377622377</v>
      </c>
      <c r="AH20" s="2" t="s">
        <v>59</v>
      </c>
      <c r="AI20" s="9">
        <v>50</v>
      </c>
      <c r="AJ20" s="16">
        <v>0.5</v>
      </c>
      <c r="AK20" s="9">
        <v>404</v>
      </c>
      <c r="AL20" s="16">
        <v>1.0466321243523315</v>
      </c>
      <c r="AM20" s="2" t="s">
        <v>59</v>
      </c>
      <c r="AN20" s="17">
        <v>81</v>
      </c>
      <c r="AO20" s="16">
        <v>1.0657894736842106</v>
      </c>
      <c r="AP20" s="17">
        <v>485</v>
      </c>
      <c r="AQ20" s="16">
        <v>1.0497835497835497</v>
      </c>
      <c r="AR20" s="2" t="s">
        <v>59</v>
      </c>
      <c r="AS20" s="17">
        <v>47</v>
      </c>
      <c r="AT20" s="16">
        <v>0.6619718309859155</v>
      </c>
      <c r="AU20" s="17">
        <v>532</v>
      </c>
      <c r="AV20" s="16">
        <v>0.99812382739212002</v>
      </c>
      <c r="AW20" s="2" t="s">
        <v>59</v>
      </c>
      <c r="AX20" s="17">
        <v>76</v>
      </c>
      <c r="AY20" s="16">
        <v>1.1176470588235294</v>
      </c>
      <c r="AZ20" s="17">
        <v>608</v>
      </c>
      <c r="BA20" s="16">
        <v>1.0116472545757071</v>
      </c>
      <c r="BB20" s="2" t="s">
        <v>59</v>
      </c>
      <c r="BC20" s="9">
        <v>23</v>
      </c>
      <c r="BD20" s="51">
        <v>0.359375</v>
      </c>
      <c r="BE20" s="52">
        <v>631</v>
      </c>
      <c r="BF20" s="51">
        <v>0.94887218045112787</v>
      </c>
      <c r="BG20" s="50"/>
    </row>
    <row r="21" spans="1:59" x14ac:dyDescent="0.15">
      <c r="A21" s="2" t="s">
        <v>61</v>
      </c>
      <c r="B21" s="9">
        <v>4</v>
      </c>
      <c r="C21" s="14" t="s">
        <v>111</v>
      </c>
      <c r="D21" s="2" t="s">
        <v>61</v>
      </c>
      <c r="E21" s="9">
        <v>1</v>
      </c>
      <c r="F21" s="14" t="s">
        <v>122</v>
      </c>
      <c r="G21" s="9">
        <v>5</v>
      </c>
      <c r="H21" s="35" t="s">
        <v>129</v>
      </c>
      <c r="I21" s="59" t="s">
        <v>61</v>
      </c>
      <c r="J21" s="61">
        <v>1</v>
      </c>
      <c r="K21" s="64">
        <v>1</v>
      </c>
      <c r="L21" s="61">
        <v>6</v>
      </c>
      <c r="M21" s="63" t="s">
        <v>139</v>
      </c>
      <c r="N21" s="2" t="s">
        <v>60</v>
      </c>
      <c r="O21" s="9">
        <v>1</v>
      </c>
      <c r="P21" s="8">
        <v>0.125</v>
      </c>
      <c r="Q21" s="9">
        <v>6</v>
      </c>
      <c r="R21" s="8">
        <v>0.315</v>
      </c>
      <c r="S21" s="2" t="s">
        <v>60</v>
      </c>
      <c r="T21" s="17">
        <v>0</v>
      </c>
      <c r="U21" s="16" t="s">
        <v>154</v>
      </c>
      <c r="V21" s="17">
        <v>6</v>
      </c>
      <c r="W21" s="16">
        <v>0.26</v>
      </c>
      <c r="X21" s="2" t="s">
        <v>60</v>
      </c>
      <c r="Y21" s="17">
        <v>0</v>
      </c>
      <c r="Z21" s="45" t="s">
        <v>105</v>
      </c>
      <c r="AA21" s="17">
        <v>6</v>
      </c>
      <c r="AB21" s="46">
        <v>0.26</v>
      </c>
      <c r="AC21" s="2" t="s">
        <v>60</v>
      </c>
      <c r="AD21" s="9">
        <v>0</v>
      </c>
      <c r="AE21" s="8" t="s">
        <v>105</v>
      </c>
      <c r="AF21" s="9">
        <v>6</v>
      </c>
      <c r="AG21" s="8">
        <v>0.2608695652173913</v>
      </c>
      <c r="AH21" s="2" t="s">
        <v>60</v>
      </c>
      <c r="AI21" s="9">
        <v>8</v>
      </c>
      <c r="AJ21" s="16" t="s">
        <v>122</v>
      </c>
      <c r="AK21" s="9">
        <v>14</v>
      </c>
      <c r="AL21" s="16">
        <v>0.60869565217391308</v>
      </c>
      <c r="AM21" s="2" t="s">
        <v>60</v>
      </c>
      <c r="AN21" s="17">
        <v>0</v>
      </c>
      <c r="AO21" s="16" t="s">
        <v>177</v>
      </c>
      <c r="AP21" s="17">
        <v>14</v>
      </c>
      <c r="AQ21" s="16">
        <v>0.60869565217391308</v>
      </c>
      <c r="AR21" s="2" t="s">
        <v>60</v>
      </c>
      <c r="AS21" s="17">
        <v>0</v>
      </c>
      <c r="AT21" s="16" t="s">
        <v>185</v>
      </c>
      <c r="AU21" s="17">
        <v>14</v>
      </c>
      <c r="AV21" s="16">
        <v>0.45161290322580644</v>
      </c>
      <c r="AW21" s="2" t="s">
        <v>60</v>
      </c>
      <c r="AX21" s="17">
        <v>0</v>
      </c>
      <c r="AY21" s="44" t="s">
        <v>177</v>
      </c>
      <c r="AZ21" s="17">
        <v>14</v>
      </c>
      <c r="BA21" s="16">
        <v>0.45161290322580644</v>
      </c>
      <c r="BB21" s="2" t="s">
        <v>60</v>
      </c>
      <c r="BC21" s="9">
        <v>0</v>
      </c>
      <c r="BD21" s="51" t="s">
        <v>200</v>
      </c>
      <c r="BE21" s="52">
        <v>14</v>
      </c>
      <c r="BF21" s="51">
        <v>0.45161290322580644</v>
      </c>
      <c r="BG21" s="50"/>
    </row>
    <row r="22" spans="1:59" x14ac:dyDescent="0.15">
      <c r="A22" s="2" t="s">
        <v>62</v>
      </c>
      <c r="B22" s="9">
        <v>3</v>
      </c>
      <c r="C22" s="14">
        <v>1.5</v>
      </c>
      <c r="D22" s="2" t="s">
        <v>62</v>
      </c>
      <c r="E22" s="9">
        <v>0</v>
      </c>
      <c r="F22" s="14" t="s">
        <v>125</v>
      </c>
      <c r="G22" s="9">
        <v>3</v>
      </c>
      <c r="H22" s="37">
        <v>0.75</v>
      </c>
      <c r="I22" s="59" t="s">
        <v>62</v>
      </c>
      <c r="J22" s="61">
        <v>12</v>
      </c>
      <c r="K22" s="68" t="s">
        <v>124</v>
      </c>
      <c r="L22" s="61">
        <v>15</v>
      </c>
      <c r="M22" s="63" t="s">
        <v>139</v>
      </c>
      <c r="N22" s="2" t="s">
        <v>61</v>
      </c>
      <c r="O22" s="9">
        <v>0</v>
      </c>
      <c r="P22" s="8" t="s">
        <v>125</v>
      </c>
      <c r="Q22" s="9">
        <v>6</v>
      </c>
      <c r="R22" s="37" t="s">
        <v>126</v>
      </c>
      <c r="S22" s="2" t="s">
        <v>61</v>
      </c>
      <c r="T22" s="17">
        <v>0</v>
      </c>
      <c r="U22" s="16" t="s">
        <v>154</v>
      </c>
      <c r="V22" s="17">
        <v>6</v>
      </c>
      <c r="W22" s="44">
        <v>0.5</v>
      </c>
      <c r="X22" s="2" t="s">
        <v>61</v>
      </c>
      <c r="Y22" s="17">
        <v>7</v>
      </c>
      <c r="Z22" s="45" t="s">
        <v>128</v>
      </c>
      <c r="AA22" s="17">
        <v>13</v>
      </c>
      <c r="AB22" s="46">
        <v>1</v>
      </c>
      <c r="AC22" s="2" t="s">
        <v>61</v>
      </c>
      <c r="AD22" s="9">
        <v>3</v>
      </c>
      <c r="AE22" s="37">
        <v>0.6</v>
      </c>
      <c r="AF22" s="9">
        <v>16</v>
      </c>
      <c r="AG22" s="8">
        <v>0.88888888888888884</v>
      </c>
      <c r="AH22" s="2" t="s">
        <v>61</v>
      </c>
      <c r="AI22" s="9">
        <v>4</v>
      </c>
      <c r="AJ22" s="16">
        <v>0.30769230769230771</v>
      </c>
      <c r="AK22" s="9">
        <v>20</v>
      </c>
      <c r="AL22" s="16">
        <v>0.64516129032258063</v>
      </c>
      <c r="AM22" s="2" t="s">
        <v>61</v>
      </c>
      <c r="AN22" s="17">
        <v>4</v>
      </c>
      <c r="AO22" s="16">
        <v>0.30769230769230771</v>
      </c>
      <c r="AP22" s="17">
        <v>24</v>
      </c>
      <c r="AQ22" s="16">
        <v>0.54545454545454541</v>
      </c>
      <c r="AR22" s="2" t="s">
        <v>61</v>
      </c>
      <c r="AS22" s="17">
        <v>4</v>
      </c>
      <c r="AT22" s="16">
        <v>1.3333333333333333</v>
      </c>
      <c r="AU22" s="17">
        <v>28</v>
      </c>
      <c r="AV22" s="16">
        <v>0.5957446808510638</v>
      </c>
      <c r="AW22" s="2" t="s">
        <v>61</v>
      </c>
      <c r="AX22" s="17">
        <v>18</v>
      </c>
      <c r="AY22" s="16" t="s">
        <v>180</v>
      </c>
      <c r="AZ22" s="17">
        <v>46</v>
      </c>
      <c r="BA22" s="16">
        <v>0.86792452830188682</v>
      </c>
      <c r="BB22" s="2" t="s">
        <v>61</v>
      </c>
      <c r="BC22" s="9">
        <v>1</v>
      </c>
      <c r="BD22" s="51" t="s">
        <v>201</v>
      </c>
      <c r="BE22" s="52">
        <v>47</v>
      </c>
      <c r="BF22" s="51">
        <v>0.8867924528301887</v>
      </c>
      <c r="BG22" s="50"/>
    </row>
    <row r="23" spans="1:59" x14ac:dyDescent="0.15">
      <c r="A23" s="2" t="s">
        <v>63</v>
      </c>
      <c r="B23" s="9">
        <v>37</v>
      </c>
      <c r="C23" s="14" t="s">
        <v>112</v>
      </c>
      <c r="D23" s="2" t="s">
        <v>63</v>
      </c>
      <c r="E23" s="9">
        <v>2</v>
      </c>
      <c r="F23" s="14">
        <v>0.22222222222222221</v>
      </c>
      <c r="G23" s="9">
        <v>39</v>
      </c>
      <c r="H23" s="35" t="s">
        <v>114</v>
      </c>
      <c r="I23" s="59" t="s">
        <v>63</v>
      </c>
      <c r="J23" s="61">
        <v>0</v>
      </c>
      <c r="K23" s="68" t="s">
        <v>105</v>
      </c>
      <c r="L23" s="61">
        <v>39</v>
      </c>
      <c r="M23" s="63" t="s">
        <v>114</v>
      </c>
      <c r="N23" s="2" t="s">
        <v>62</v>
      </c>
      <c r="O23" s="9">
        <v>4</v>
      </c>
      <c r="P23" s="8">
        <v>0.307</v>
      </c>
      <c r="Q23" s="9">
        <v>19</v>
      </c>
      <c r="R23" s="8">
        <v>1.0549999999999999</v>
      </c>
      <c r="S23" s="2" t="s">
        <v>62</v>
      </c>
      <c r="T23" s="17">
        <v>24</v>
      </c>
      <c r="U23" s="16" t="s">
        <v>155</v>
      </c>
      <c r="V23" s="17">
        <v>43</v>
      </c>
      <c r="W23" s="16">
        <v>1.954</v>
      </c>
      <c r="X23" s="2" t="s">
        <v>62</v>
      </c>
      <c r="Y23" s="17">
        <v>5</v>
      </c>
      <c r="Z23" s="45">
        <v>0.19230769230769232</v>
      </c>
      <c r="AA23" s="17">
        <v>48</v>
      </c>
      <c r="AB23" s="46">
        <v>1</v>
      </c>
      <c r="AC23" s="2" t="s">
        <v>62</v>
      </c>
      <c r="AD23" s="9">
        <v>4</v>
      </c>
      <c r="AE23" s="8">
        <v>0.44444444444444442</v>
      </c>
      <c r="AF23" s="9">
        <v>52</v>
      </c>
      <c r="AG23" s="8">
        <v>0.91228070175438591</v>
      </c>
      <c r="AH23" s="2" t="s">
        <v>62</v>
      </c>
      <c r="AI23" s="9">
        <v>2</v>
      </c>
      <c r="AJ23" s="16">
        <v>0.18181818181818182</v>
      </c>
      <c r="AK23" s="9">
        <v>54</v>
      </c>
      <c r="AL23" s="16">
        <v>0.79411764705882348</v>
      </c>
      <c r="AM23" s="2" t="s">
        <v>62</v>
      </c>
      <c r="AN23" s="17">
        <v>1</v>
      </c>
      <c r="AO23" s="16">
        <v>3.8461538461538464E-2</v>
      </c>
      <c r="AP23" s="17">
        <v>55</v>
      </c>
      <c r="AQ23" s="16">
        <v>0.58510638297872342</v>
      </c>
      <c r="AR23" s="2" t="s">
        <v>62</v>
      </c>
      <c r="AS23" s="17">
        <v>5</v>
      </c>
      <c r="AT23" s="16">
        <v>0.27777777777777779</v>
      </c>
      <c r="AU23" s="17">
        <v>60</v>
      </c>
      <c r="AV23" s="16">
        <v>0.5357142857142857</v>
      </c>
      <c r="AW23" s="2" t="s">
        <v>62</v>
      </c>
      <c r="AX23" s="17">
        <v>10</v>
      </c>
      <c r="AY23" s="16">
        <v>1.6666666666666667</v>
      </c>
      <c r="AZ23" s="17">
        <v>70</v>
      </c>
      <c r="BA23" s="16">
        <v>0.59322033898305082</v>
      </c>
      <c r="BB23" s="2" t="s">
        <v>62</v>
      </c>
      <c r="BC23" s="9">
        <v>3</v>
      </c>
      <c r="BD23" s="51" t="s">
        <v>201</v>
      </c>
      <c r="BE23" s="52">
        <v>73</v>
      </c>
      <c r="BF23" s="51">
        <v>0.61864406779661019</v>
      </c>
      <c r="BG23" s="50"/>
    </row>
    <row r="24" spans="1:59" x14ac:dyDescent="0.15">
      <c r="A24" s="2" t="s">
        <v>64</v>
      </c>
      <c r="B24" s="9">
        <v>6</v>
      </c>
      <c r="C24" s="14" t="s">
        <v>113</v>
      </c>
      <c r="D24" s="2" t="s">
        <v>64</v>
      </c>
      <c r="E24" s="9">
        <v>1</v>
      </c>
      <c r="F24" s="14" t="s">
        <v>122</v>
      </c>
      <c r="G24" s="9">
        <v>7</v>
      </c>
      <c r="H24" s="35" t="s">
        <v>122</v>
      </c>
      <c r="I24" s="59" t="s">
        <v>64</v>
      </c>
      <c r="J24" s="61">
        <v>0</v>
      </c>
      <c r="K24" s="68" t="s">
        <v>105</v>
      </c>
      <c r="L24" s="61">
        <v>7</v>
      </c>
      <c r="M24" s="63" t="s">
        <v>122</v>
      </c>
      <c r="N24" s="2" t="s">
        <v>63</v>
      </c>
      <c r="O24" s="9">
        <v>19</v>
      </c>
      <c r="P24" s="8" t="s">
        <v>146</v>
      </c>
      <c r="Q24" s="9">
        <v>58</v>
      </c>
      <c r="R24" s="8" t="s">
        <v>139</v>
      </c>
      <c r="S24" s="2" t="s">
        <v>63</v>
      </c>
      <c r="T24" s="17">
        <v>8</v>
      </c>
      <c r="U24" s="16" t="s">
        <v>156</v>
      </c>
      <c r="V24" s="17">
        <v>66</v>
      </c>
      <c r="W24" s="16" t="s">
        <v>161</v>
      </c>
      <c r="X24" s="2" t="s">
        <v>63</v>
      </c>
      <c r="Y24" s="17">
        <v>3</v>
      </c>
      <c r="Z24" s="45">
        <v>0.16600000000000001</v>
      </c>
      <c r="AA24" s="17">
        <v>69</v>
      </c>
      <c r="AB24" s="45">
        <v>1.8640000000000001</v>
      </c>
      <c r="AC24" s="2" t="s">
        <v>63</v>
      </c>
      <c r="AD24" s="9">
        <v>19</v>
      </c>
      <c r="AE24" s="8">
        <v>0.65517241379310343</v>
      </c>
      <c r="AF24" s="9">
        <v>88</v>
      </c>
      <c r="AG24" s="8">
        <v>1.3333333333333333</v>
      </c>
      <c r="AH24" s="2" t="s">
        <v>63</v>
      </c>
      <c r="AI24" s="9">
        <v>6</v>
      </c>
      <c r="AJ24" s="44">
        <v>0.6</v>
      </c>
      <c r="AK24" s="9">
        <v>94</v>
      </c>
      <c r="AL24" s="16">
        <v>1.236842105263158</v>
      </c>
      <c r="AM24" s="2" t="s">
        <v>63</v>
      </c>
      <c r="AN24" s="17">
        <v>1</v>
      </c>
      <c r="AO24" s="16">
        <v>5.5555555555555552E-2</v>
      </c>
      <c r="AP24" s="17">
        <v>95</v>
      </c>
      <c r="AQ24" s="16">
        <v>1.0106382978723405</v>
      </c>
      <c r="AR24" s="2" t="s">
        <v>63</v>
      </c>
      <c r="AS24" s="17">
        <v>10</v>
      </c>
      <c r="AT24" s="16">
        <v>0.7142857142857143</v>
      </c>
      <c r="AU24" s="17">
        <v>105</v>
      </c>
      <c r="AV24" s="16">
        <v>0.97222222222222221</v>
      </c>
      <c r="AW24" s="2" t="s">
        <v>63</v>
      </c>
      <c r="AX24" s="17">
        <v>13</v>
      </c>
      <c r="AY24" s="16" t="s">
        <v>194</v>
      </c>
      <c r="AZ24" s="17">
        <v>118</v>
      </c>
      <c r="BA24" s="16">
        <v>1.0727272727272728</v>
      </c>
      <c r="BB24" s="2" t="s">
        <v>63</v>
      </c>
      <c r="BC24" s="9">
        <v>9</v>
      </c>
      <c r="BD24" s="51" t="s">
        <v>203</v>
      </c>
      <c r="BE24" s="52">
        <v>127</v>
      </c>
      <c r="BF24" s="51">
        <v>1.1441441441441442</v>
      </c>
      <c r="BG24" s="50"/>
    </row>
    <row r="25" spans="1:59" x14ac:dyDescent="0.15">
      <c r="A25" s="2" t="s">
        <v>65</v>
      </c>
      <c r="B25" s="9">
        <v>0</v>
      </c>
      <c r="C25" s="14" t="s">
        <v>110</v>
      </c>
      <c r="D25" s="2" t="s">
        <v>65</v>
      </c>
      <c r="E25" s="9">
        <v>6</v>
      </c>
      <c r="F25" s="14" t="s">
        <v>122</v>
      </c>
      <c r="G25" s="9">
        <v>6</v>
      </c>
      <c r="H25" s="35" t="s">
        <v>122</v>
      </c>
      <c r="I25" s="59" t="s">
        <v>65</v>
      </c>
      <c r="J25" s="61">
        <v>16</v>
      </c>
      <c r="K25" s="68" t="s">
        <v>136</v>
      </c>
      <c r="L25" s="61">
        <v>22</v>
      </c>
      <c r="M25" s="63" t="s">
        <v>140</v>
      </c>
      <c r="N25" s="2" t="s">
        <v>64</v>
      </c>
      <c r="O25" s="9">
        <v>0</v>
      </c>
      <c r="P25" s="8" t="s">
        <v>125</v>
      </c>
      <c r="Q25" s="9">
        <v>7</v>
      </c>
      <c r="R25" s="37" t="s">
        <v>128</v>
      </c>
      <c r="S25" s="2" t="s">
        <v>64</v>
      </c>
      <c r="T25" s="17">
        <v>39</v>
      </c>
      <c r="U25" s="16" t="s">
        <v>158</v>
      </c>
      <c r="V25" s="17">
        <v>46</v>
      </c>
      <c r="W25" s="16" t="s">
        <v>162</v>
      </c>
      <c r="X25" s="2" t="s">
        <v>64</v>
      </c>
      <c r="Y25" s="17">
        <v>0</v>
      </c>
      <c r="Z25" s="45" t="s">
        <v>105</v>
      </c>
      <c r="AA25" s="17">
        <v>46</v>
      </c>
      <c r="AB25" s="45" t="s">
        <v>166</v>
      </c>
      <c r="AC25" s="2" t="s">
        <v>64</v>
      </c>
      <c r="AD25" s="9">
        <v>1</v>
      </c>
      <c r="AE25" s="37">
        <v>1</v>
      </c>
      <c r="AF25" s="9">
        <v>47</v>
      </c>
      <c r="AG25" s="8" t="s">
        <v>103</v>
      </c>
      <c r="AH25" s="2" t="s">
        <v>64</v>
      </c>
      <c r="AI25" s="9">
        <v>0</v>
      </c>
      <c r="AJ25" s="16" t="s">
        <v>93</v>
      </c>
      <c r="AK25" s="9">
        <v>47</v>
      </c>
      <c r="AL25" s="16" t="s">
        <v>181</v>
      </c>
      <c r="AM25" s="2" t="s">
        <v>64</v>
      </c>
      <c r="AN25" s="17">
        <v>2</v>
      </c>
      <c r="AO25" s="16" t="s">
        <v>176</v>
      </c>
      <c r="AP25" s="17">
        <v>49</v>
      </c>
      <c r="AQ25" s="16" t="s">
        <v>179</v>
      </c>
      <c r="AR25" s="2" t="s">
        <v>64</v>
      </c>
      <c r="AS25" s="17">
        <v>0</v>
      </c>
      <c r="AT25" s="16" t="s">
        <v>185</v>
      </c>
      <c r="AU25" s="17">
        <v>49</v>
      </c>
      <c r="AV25" s="16" t="s">
        <v>188</v>
      </c>
      <c r="AW25" s="2" t="s">
        <v>64</v>
      </c>
      <c r="AX25" s="17">
        <v>0</v>
      </c>
      <c r="AY25" s="44" t="s">
        <v>177</v>
      </c>
      <c r="AZ25" s="17">
        <v>49</v>
      </c>
      <c r="BA25" s="16" t="s">
        <v>198</v>
      </c>
      <c r="BB25" s="2" t="s">
        <v>64</v>
      </c>
      <c r="BC25" s="9">
        <v>0</v>
      </c>
      <c r="BD25" s="51" t="s">
        <v>200</v>
      </c>
      <c r="BE25" s="52">
        <v>49</v>
      </c>
      <c r="BF25" s="51">
        <v>3.2666666666666666</v>
      </c>
      <c r="BG25" s="50"/>
    </row>
    <row r="26" spans="1:59" x14ac:dyDescent="0.15">
      <c r="A26" s="2" t="s">
        <v>66</v>
      </c>
      <c r="B26" s="9">
        <v>47</v>
      </c>
      <c r="C26" s="14">
        <v>0.65277777777777779</v>
      </c>
      <c r="D26" s="2" t="s">
        <v>66</v>
      </c>
      <c r="E26" s="9">
        <v>40</v>
      </c>
      <c r="F26" s="14">
        <v>1.2121212121212122</v>
      </c>
      <c r="G26" s="9">
        <v>87</v>
      </c>
      <c r="H26" s="8">
        <v>0.82857142857142863</v>
      </c>
      <c r="I26" s="59" t="s">
        <v>66</v>
      </c>
      <c r="J26" s="61">
        <v>19</v>
      </c>
      <c r="K26" s="68">
        <v>0.90476190476190477</v>
      </c>
      <c r="L26" s="61">
        <v>106</v>
      </c>
      <c r="M26" s="63">
        <v>0.84126984126984128</v>
      </c>
      <c r="N26" s="2" t="s">
        <v>65</v>
      </c>
      <c r="O26" s="9">
        <v>2</v>
      </c>
      <c r="P26" s="37">
        <v>0.4</v>
      </c>
      <c r="Q26" s="9">
        <v>24</v>
      </c>
      <c r="R26" s="8" t="s">
        <v>148</v>
      </c>
      <c r="S26" s="2" t="s">
        <v>65</v>
      </c>
      <c r="T26" s="17">
        <v>3</v>
      </c>
      <c r="U26" s="44">
        <v>0.15</v>
      </c>
      <c r="V26" s="17">
        <v>27</v>
      </c>
      <c r="W26" s="44">
        <v>1</v>
      </c>
      <c r="X26" s="2" t="s">
        <v>65</v>
      </c>
      <c r="Y26" s="17">
        <v>12</v>
      </c>
      <c r="Z26" s="45" t="s">
        <v>139</v>
      </c>
      <c r="AA26" s="17">
        <v>39</v>
      </c>
      <c r="AB26" s="45">
        <v>1.25806451612903</v>
      </c>
      <c r="AC26" s="2" t="s">
        <v>65</v>
      </c>
      <c r="AD26" s="9">
        <v>16</v>
      </c>
      <c r="AE26" s="8">
        <v>0.76190476190476186</v>
      </c>
      <c r="AF26" s="9">
        <v>55</v>
      </c>
      <c r="AG26" s="8">
        <v>1.0576923076923077</v>
      </c>
      <c r="AH26" s="2" t="s">
        <v>65</v>
      </c>
      <c r="AI26" s="9">
        <v>4</v>
      </c>
      <c r="AJ26" s="44">
        <v>0.25</v>
      </c>
      <c r="AK26" s="9">
        <v>59</v>
      </c>
      <c r="AL26" s="16">
        <v>0.86764705882352944</v>
      </c>
      <c r="AM26" s="2" t="s">
        <v>65</v>
      </c>
      <c r="AN26" s="17">
        <v>3</v>
      </c>
      <c r="AO26" s="16">
        <v>0.375</v>
      </c>
      <c r="AP26" s="17">
        <v>62</v>
      </c>
      <c r="AQ26" s="16">
        <v>0.81578947368421051</v>
      </c>
      <c r="AR26" s="2" t="s">
        <v>65</v>
      </c>
      <c r="AS26" s="17">
        <v>4</v>
      </c>
      <c r="AT26" s="44">
        <v>0.8</v>
      </c>
      <c r="AU26" s="17">
        <v>66</v>
      </c>
      <c r="AV26" s="16">
        <v>0.81481481481481477</v>
      </c>
      <c r="AW26" s="2" t="s">
        <v>65</v>
      </c>
      <c r="AX26" s="17">
        <v>5</v>
      </c>
      <c r="AY26" s="44">
        <v>1</v>
      </c>
      <c r="AZ26" s="17">
        <v>71</v>
      </c>
      <c r="BA26" s="16">
        <v>0.82558139534883723</v>
      </c>
      <c r="BB26" s="2" t="s">
        <v>65</v>
      </c>
      <c r="BC26" s="9">
        <v>7</v>
      </c>
      <c r="BD26" s="51">
        <v>0.4375</v>
      </c>
      <c r="BE26" s="52">
        <v>78</v>
      </c>
      <c r="BF26" s="51">
        <v>0.76470588235294112</v>
      </c>
      <c r="BG26" s="50"/>
    </row>
    <row r="27" spans="1:59" x14ac:dyDescent="0.15">
      <c r="A27" s="2" t="s">
        <v>67</v>
      </c>
      <c r="B27" s="9">
        <v>18</v>
      </c>
      <c r="C27" s="14" t="s">
        <v>117</v>
      </c>
      <c r="D27" s="2" t="s">
        <v>67</v>
      </c>
      <c r="E27" s="9">
        <v>3</v>
      </c>
      <c r="F27" s="34">
        <v>1.5</v>
      </c>
      <c r="G27" s="9">
        <v>21</v>
      </c>
      <c r="H27" s="35" t="s">
        <v>130</v>
      </c>
      <c r="I27" s="59" t="s">
        <v>67</v>
      </c>
      <c r="J27" s="61">
        <v>36</v>
      </c>
      <c r="K27" s="64" t="s">
        <v>123</v>
      </c>
      <c r="L27" s="61">
        <v>57</v>
      </c>
      <c r="M27" s="63" t="s">
        <v>139</v>
      </c>
      <c r="N27" s="2" t="s">
        <v>66</v>
      </c>
      <c r="O27" s="9">
        <v>134</v>
      </c>
      <c r="P27" s="8">
        <v>0.98529411764705888</v>
      </c>
      <c r="Q27" s="9">
        <v>240</v>
      </c>
      <c r="R27" s="8">
        <v>0.91603053435114501</v>
      </c>
      <c r="S27" s="2" t="s">
        <v>66</v>
      </c>
      <c r="T27" s="17">
        <v>54</v>
      </c>
      <c r="U27" s="16">
        <v>1.3170731707317074</v>
      </c>
      <c r="V27" s="17">
        <v>294</v>
      </c>
      <c r="W27" s="16">
        <v>0.97029702970297027</v>
      </c>
      <c r="X27" s="2" t="s">
        <v>66</v>
      </c>
      <c r="Y27" s="17">
        <v>60</v>
      </c>
      <c r="Z27" s="45">
        <v>0.89500000000000002</v>
      </c>
      <c r="AA27" s="17">
        <v>354</v>
      </c>
      <c r="AB27" s="45">
        <v>0.95599999999999996</v>
      </c>
      <c r="AC27" s="2" t="s">
        <v>66</v>
      </c>
      <c r="AD27" s="9">
        <v>63</v>
      </c>
      <c r="AE27" s="8">
        <v>1.3404255319148937</v>
      </c>
      <c r="AF27" s="9">
        <v>417</v>
      </c>
      <c r="AG27" s="37">
        <v>1</v>
      </c>
      <c r="AH27" s="2" t="s">
        <v>66</v>
      </c>
      <c r="AI27" s="9">
        <v>68</v>
      </c>
      <c r="AJ27" s="16">
        <v>1.2830188679245282</v>
      </c>
      <c r="AK27" s="9">
        <v>485</v>
      </c>
      <c r="AL27" s="16">
        <v>1.0319148936170213</v>
      </c>
      <c r="AM27" s="2" t="s">
        <v>66</v>
      </c>
      <c r="AN27" s="17">
        <v>60</v>
      </c>
      <c r="AO27" s="16">
        <v>0.967741935483871</v>
      </c>
      <c r="AP27" s="17">
        <v>545</v>
      </c>
      <c r="AQ27" s="16">
        <v>1.0244360902255638</v>
      </c>
      <c r="AR27" s="2" t="s">
        <v>66</v>
      </c>
      <c r="AS27" s="17">
        <v>83</v>
      </c>
      <c r="AT27" s="16">
        <v>0.76146788990825687</v>
      </c>
      <c r="AU27" s="17">
        <v>628</v>
      </c>
      <c r="AV27" s="16">
        <v>0.97971918876755071</v>
      </c>
      <c r="AW27" s="2" t="s">
        <v>66</v>
      </c>
      <c r="AX27" s="17">
        <v>85</v>
      </c>
      <c r="AY27" s="16">
        <v>0.97701149425287359</v>
      </c>
      <c r="AZ27" s="17">
        <v>713</v>
      </c>
      <c r="BA27" s="16">
        <v>0.97939560439560436</v>
      </c>
      <c r="BB27" s="2" t="s">
        <v>66</v>
      </c>
      <c r="BC27" s="9">
        <v>131</v>
      </c>
      <c r="BD27" s="51">
        <v>1.955223880597015</v>
      </c>
      <c r="BE27" s="52">
        <v>844</v>
      </c>
      <c r="BF27" s="51">
        <v>1.0616352201257861</v>
      </c>
      <c r="BG27" s="50"/>
    </row>
    <row r="28" spans="1:59" x14ac:dyDescent="0.15">
      <c r="A28" s="2" t="s">
        <v>68</v>
      </c>
      <c r="B28" s="9">
        <v>4</v>
      </c>
      <c r="C28" s="14" t="s">
        <v>111</v>
      </c>
      <c r="D28" s="2" t="s">
        <v>68</v>
      </c>
      <c r="E28" s="9">
        <v>2</v>
      </c>
      <c r="F28" s="14" t="s">
        <v>122</v>
      </c>
      <c r="G28" s="9">
        <v>6</v>
      </c>
      <c r="H28" s="35" t="s">
        <v>131</v>
      </c>
      <c r="I28" s="59" t="s">
        <v>68</v>
      </c>
      <c r="J28" s="61">
        <v>2</v>
      </c>
      <c r="K28" s="64">
        <v>1</v>
      </c>
      <c r="L28" s="61">
        <v>8</v>
      </c>
      <c r="M28" s="63" t="s">
        <v>123</v>
      </c>
      <c r="N28" s="2" t="s">
        <v>67</v>
      </c>
      <c r="O28" s="9">
        <v>31</v>
      </c>
      <c r="P28" s="8">
        <v>0.35227272727272729</v>
      </c>
      <c r="Q28" s="9">
        <v>88</v>
      </c>
      <c r="R28" s="8">
        <v>0.82242990654205606</v>
      </c>
      <c r="S28" s="2" t="s">
        <v>67</v>
      </c>
      <c r="T28" s="17">
        <v>14</v>
      </c>
      <c r="U28" s="16">
        <v>1.0760000000000001</v>
      </c>
      <c r="V28" s="17">
        <v>102</v>
      </c>
      <c r="W28" s="44">
        <v>0.85</v>
      </c>
      <c r="X28" s="2" t="s">
        <v>67</v>
      </c>
      <c r="Y28" s="17">
        <v>41</v>
      </c>
      <c r="Z28" s="45">
        <v>1.2424242424242424</v>
      </c>
      <c r="AA28" s="17">
        <v>143</v>
      </c>
      <c r="AB28" s="45">
        <v>0.93400000000000005</v>
      </c>
      <c r="AC28" s="2" t="s">
        <v>67</v>
      </c>
      <c r="AD28" s="9">
        <v>13</v>
      </c>
      <c r="AE28" s="8">
        <v>0.43333333333333335</v>
      </c>
      <c r="AF28" s="9">
        <v>156</v>
      </c>
      <c r="AG28" s="8">
        <v>0.85245901639344257</v>
      </c>
      <c r="AH28" s="2" t="s">
        <v>67</v>
      </c>
      <c r="AI28" s="9">
        <v>17</v>
      </c>
      <c r="AJ28" s="16">
        <v>0.25757575757575757</v>
      </c>
      <c r="AK28" s="9">
        <v>173</v>
      </c>
      <c r="AL28" s="16">
        <v>0.69477911646586343</v>
      </c>
      <c r="AM28" s="2" t="s">
        <v>67</v>
      </c>
      <c r="AN28" s="17">
        <v>23</v>
      </c>
      <c r="AO28" s="16">
        <v>1.4375</v>
      </c>
      <c r="AP28" s="17">
        <v>196</v>
      </c>
      <c r="AQ28" s="16">
        <v>0.73962264150943391</v>
      </c>
      <c r="AR28" s="2" t="s">
        <v>67</v>
      </c>
      <c r="AS28" s="17">
        <v>2</v>
      </c>
      <c r="AT28" s="16">
        <v>7.407407407407407E-2</v>
      </c>
      <c r="AU28" s="17">
        <v>198</v>
      </c>
      <c r="AV28" s="16">
        <v>0.67808219178082196</v>
      </c>
      <c r="AW28" s="2" t="s">
        <v>67</v>
      </c>
      <c r="AX28" s="17">
        <v>11</v>
      </c>
      <c r="AY28" s="16">
        <v>0.2391304347826087</v>
      </c>
      <c r="AZ28" s="17">
        <v>209</v>
      </c>
      <c r="BA28" s="16">
        <v>0.61834319526627224</v>
      </c>
      <c r="BB28" s="2" t="s">
        <v>67</v>
      </c>
      <c r="BC28" s="9">
        <v>7</v>
      </c>
      <c r="BD28" s="51" t="s">
        <v>201</v>
      </c>
      <c r="BE28" s="52">
        <v>216</v>
      </c>
      <c r="BF28" s="51">
        <v>0.63905325443786987</v>
      </c>
      <c r="BG28" s="50"/>
    </row>
    <row r="29" spans="1:59" x14ac:dyDescent="0.15">
      <c r="A29" s="2" t="s">
        <v>69</v>
      </c>
      <c r="B29" s="9">
        <v>0</v>
      </c>
      <c r="C29" s="14" t="s">
        <v>110</v>
      </c>
      <c r="D29" s="2" t="s">
        <v>69</v>
      </c>
      <c r="E29" s="9">
        <v>0</v>
      </c>
      <c r="F29" s="14" t="s">
        <v>105</v>
      </c>
      <c r="G29" s="9">
        <v>0</v>
      </c>
      <c r="H29" s="35" t="s">
        <v>105</v>
      </c>
      <c r="I29" s="59" t="s">
        <v>69</v>
      </c>
      <c r="J29" s="61">
        <v>0</v>
      </c>
      <c r="K29" s="68" t="s">
        <v>105</v>
      </c>
      <c r="L29" s="61">
        <v>0</v>
      </c>
      <c r="M29" s="63" t="s">
        <v>135</v>
      </c>
      <c r="N29" s="2" t="s">
        <v>68</v>
      </c>
      <c r="O29" s="9">
        <v>2</v>
      </c>
      <c r="P29" s="37">
        <v>1</v>
      </c>
      <c r="Q29" s="9">
        <v>10</v>
      </c>
      <c r="R29" s="37" t="s">
        <v>126</v>
      </c>
      <c r="S29" s="2" t="s">
        <v>68</v>
      </c>
      <c r="T29" s="17">
        <v>4</v>
      </c>
      <c r="U29" s="44">
        <v>1</v>
      </c>
      <c r="V29" s="17">
        <v>14</v>
      </c>
      <c r="W29" s="16">
        <v>1.5549999999999999</v>
      </c>
      <c r="X29" s="2" t="s">
        <v>68</v>
      </c>
      <c r="Y29" s="17">
        <v>1</v>
      </c>
      <c r="Z29" s="45">
        <v>0.14199999999999999</v>
      </c>
      <c r="AA29" s="17">
        <v>15</v>
      </c>
      <c r="AB29" s="45">
        <v>0.93700000000000006</v>
      </c>
      <c r="AC29" s="2" t="s">
        <v>68</v>
      </c>
      <c r="AD29" s="9">
        <v>14</v>
      </c>
      <c r="AE29" s="37" t="s">
        <v>170</v>
      </c>
      <c r="AF29" s="9">
        <v>29</v>
      </c>
      <c r="AG29" s="8">
        <v>1.5263157894736843</v>
      </c>
      <c r="AH29" s="2" t="s">
        <v>68</v>
      </c>
      <c r="AI29" s="9">
        <v>5</v>
      </c>
      <c r="AJ29" s="16">
        <v>0.38461538461538464</v>
      </c>
      <c r="AK29" s="9">
        <v>34</v>
      </c>
      <c r="AL29" s="16">
        <v>1.0625</v>
      </c>
      <c r="AM29" s="2" t="s">
        <v>68</v>
      </c>
      <c r="AN29" s="17">
        <v>6</v>
      </c>
      <c r="AO29" s="16">
        <v>0.54545454545454541</v>
      </c>
      <c r="AP29" s="17">
        <v>40</v>
      </c>
      <c r="AQ29" s="16">
        <v>0.93023255813953487</v>
      </c>
      <c r="AR29" s="2" t="s">
        <v>68</v>
      </c>
      <c r="AS29" s="17">
        <v>13</v>
      </c>
      <c r="AT29" s="16">
        <v>1.8571428571428572</v>
      </c>
      <c r="AU29" s="17">
        <v>53</v>
      </c>
      <c r="AV29" s="44">
        <v>1.06</v>
      </c>
      <c r="AW29" s="2" t="s">
        <v>68</v>
      </c>
      <c r="AX29" s="17">
        <v>8</v>
      </c>
      <c r="AY29" s="16">
        <v>0.61538461538461542</v>
      </c>
      <c r="AZ29" s="17">
        <v>61</v>
      </c>
      <c r="BA29" s="16">
        <v>0.96825396825396826</v>
      </c>
      <c r="BB29" s="2" t="s">
        <v>68</v>
      </c>
      <c r="BC29" s="9">
        <v>7</v>
      </c>
      <c r="BD29" s="51">
        <v>0.63636363636363635</v>
      </c>
      <c r="BE29" s="52">
        <v>68</v>
      </c>
      <c r="BF29" s="51">
        <v>0.91891891891891897</v>
      </c>
      <c r="BG29" s="50"/>
    </row>
    <row r="30" spans="1:59" x14ac:dyDescent="0.15">
      <c r="A30" s="2" t="s">
        <v>70</v>
      </c>
      <c r="B30" s="9">
        <v>0</v>
      </c>
      <c r="C30" s="14" t="s">
        <v>110</v>
      </c>
      <c r="D30" s="2" t="s">
        <v>70</v>
      </c>
      <c r="E30" s="9">
        <v>2</v>
      </c>
      <c r="F30" s="14" t="s">
        <v>105</v>
      </c>
      <c r="G30" s="9">
        <v>2</v>
      </c>
      <c r="H30" s="35" t="s">
        <v>122</v>
      </c>
      <c r="I30" s="59" t="s">
        <v>70</v>
      </c>
      <c r="J30" s="61">
        <v>16</v>
      </c>
      <c r="K30" s="68" t="s">
        <v>137</v>
      </c>
      <c r="L30" s="61">
        <v>18</v>
      </c>
      <c r="M30" s="63" t="s">
        <v>141</v>
      </c>
      <c r="N30" s="2" t="s">
        <v>69</v>
      </c>
      <c r="O30" s="9">
        <v>0</v>
      </c>
      <c r="P30" s="8" t="s">
        <v>125</v>
      </c>
      <c r="Q30" s="9">
        <v>0</v>
      </c>
      <c r="R30" s="8" t="s">
        <v>125</v>
      </c>
      <c r="S30" s="2" t="s">
        <v>69</v>
      </c>
      <c r="T30" s="17">
        <v>0</v>
      </c>
      <c r="U30" s="16" t="s">
        <v>154</v>
      </c>
      <c r="V30" s="17">
        <v>0</v>
      </c>
      <c r="W30" s="16" t="s">
        <v>154</v>
      </c>
      <c r="X30" s="2" t="s">
        <v>69</v>
      </c>
      <c r="Y30" s="17">
        <v>0</v>
      </c>
      <c r="Z30" s="45" t="s">
        <v>105</v>
      </c>
      <c r="AA30" s="17">
        <v>0</v>
      </c>
      <c r="AB30" s="45" t="s">
        <v>105</v>
      </c>
      <c r="AC30" s="2" t="s">
        <v>69</v>
      </c>
      <c r="AD30" s="9">
        <v>2</v>
      </c>
      <c r="AE30" s="8" t="s">
        <v>122</v>
      </c>
      <c r="AF30" s="9">
        <v>2</v>
      </c>
      <c r="AG30" s="37">
        <v>0.5</v>
      </c>
      <c r="AH30" s="2" t="s">
        <v>69</v>
      </c>
      <c r="AI30" s="9">
        <v>0</v>
      </c>
      <c r="AJ30" s="16" t="s">
        <v>93</v>
      </c>
      <c r="AK30" s="9">
        <v>2</v>
      </c>
      <c r="AL30" s="44">
        <v>0.5</v>
      </c>
      <c r="AM30" s="2" t="s">
        <v>69</v>
      </c>
      <c r="AN30" s="17">
        <v>0</v>
      </c>
      <c r="AO30" s="16" t="s">
        <v>177</v>
      </c>
      <c r="AP30" s="17">
        <v>2</v>
      </c>
      <c r="AQ30" s="44">
        <v>0.5</v>
      </c>
      <c r="AR30" s="2" t="s">
        <v>69</v>
      </c>
      <c r="AS30" s="17">
        <v>0</v>
      </c>
      <c r="AT30" s="16" t="s">
        <v>185</v>
      </c>
      <c r="AU30" s="17">
        <v>2</v>
      </c>
      <c r="AV30" s="44">
        <v>0.4</v>
      </c>
      <c r="AW30" s="2" t="s">
        <v>69</v>
      </c>
      <c r="AX30" s="17">
        <v>0</v>
      </c>
      <c r="AY30" s="44" t="s">
        <v>177</v>
      </c>
      <c r="AZ30" s="17">
        <v>2</v>
      </c>
      <c r="BA30" s="44">
        <v>0.4</v>
      </c>
      <c r="BB30" s="2" t="s">
        <v>69</v>
      </c>
      <c r="BC30" s="9">
        <v>0</v>
      </c>
      <c r="BD30" s="51" t="s">
        <v>200</v>
      </c>
      <c r="BE30" s="52">
        <v>2</v>
      </c>
      <c r="BF30" s="51">
        <v>0.4</v>
      </c>
      <c r="BG30" s="50"/>
    </row>
    <row r="31" spans="1:59" x14ac:dyDescent="0.15">
      <c r="A31" s="2" t="s">
        <v>71</v>
      </c>
      <c r="B31" s="9">
        <v>7</v>
      </c>
      <c r="C31" s="14" t="s">
        <v>114</v>
      </c>
      <c r="D31" s="2" t="s">
        <v>71</v>
      </c>
      <c r="E31" s="9">
        <v>0</v>
      </c>
      <c r="F31" s="14" t="s">
        <v>125</v>
      </c>
      <c r="G31" s="9">
        <v>7</v>
      </c>
      <c r="H31" s="35" t="s">
        <v>132</v>
      </c>
      <c r="I31" s="59" t="s">
        <v>71</v>
      </c>
      <c r="J31" s="61">
        <v>0</v>
      </c>
      <c r="K31" s="68" t="s">
        <v>122</v>
      </c>
      <c r="L31" s="61">
        <v>7</v>
      </c>
      <c r="M31" s="67">
        <v>0.35</v>
      </c>
      <c r="N31" s="2" t="s">
        <v>70</v>
      </c>
      <c r="O31" s="9">
        <v>1</v>
      </c>
      <c r="P31" s="8" t="s">
        <v>122</v>
      </c>
      <c r="Q31" s="9">
        <v>19</v>
      </c>
      <c r="R31" s="8" t="s">
        <v>144</v>
      </c>
      <c r="S31" s="2" t="s">
        <v>70</v>
      </c>
      <c r="T31" s="17">
        <v>5</v>
      </c>
      <c r="U31" s="16">
        <v>0.45450000000000002</v>
      </c>
      <c r="V31" s="17">
        <v>24</v>
      </c>
      <c r="W31" s="44" t="s">
        <v>163</v>
      </c>
      <c r="X31" s="2" t="s">
        <v>70</v>
      </c>
      <c r="Y31" s="17">
        <v>10</v>
      </c>
      <c r="Z31" s="45" t="s">
        <v>126</v>
      </c>
      <c r="AA31" s="17">
        <v>34</v>
      </c>
      <c r="AB31" s="45" t="s">
        <v>126</v>
      </c>
      <c r="AC31" s="2" t="s">
        <v>70</v>
      </c>
      <c r="AD31" s="9">
        <v>0</v>
      </c>
      <c r="AE31" s="8" t="s">
        <v>125</v>
      </c>
      <c r="AF31" s="9">
        <v>34</v>
      </c>
      <c r="AG31" s="8">
        <v>1.1724137931034482</v>
      </c>
      <c r="AH31" s="2" t="s">
        <v>70</v>
      </c>
      <c r="AI31" s="9">
        <v>8</v>
      </c>
      <c r="AJ31" s="16">
        <v>0.5714285714285714</v>
      </c>
      <c r="AK31" s="9">
        <v>42</v>
      </c>
      <c r="AL31" s="16">
        <v>0.97674418604651159</v>
      </c>
      <c r="AM31" s="2" t="s">
        <v>70</v>
      </c>
      <c r="AN31" s="17">
        <v>0</v>
      </c>
      <c r="AO31" s="16" t="s">
        <v>177</v>
      </c>
      <c r="AP31" s="17">
        <v>42</v>
      </c>
      <c r="AQ31" s="16">
        <v>0.73684210526315785</v>
      </c>
      <c r="AR31" s="2" t="s">
        <v>70</v>
      </c>
      <c r="AS31" s="17">
        <v>6</v>
      </c>
      <c r="AT31" s="16" t="s">
        <v>187</v>
      </c>
      <c r="AU31" s="17">
        <v>48</v>
      </c>
      <c r="AV31" s="16">
        <v>0.81355932203389836</v>
      </c>
      <c r="AW31" s="2" t="s">
        <v>70</v>
      </c>
      <c r="AX31" s="17">
        <v>5</v>
      </c>
      <c r="AY31" s="16">
        <v>1.6666666666666667</v>
      </c>
      <c r="AZ31" s="17">
        <v>53</v>
      </c>
      <c r="BA31" s="16">
        <v>0.85483870967741937</v>
      </c>
      <c r="BB31" s="2" t="s">
        <v>70</v>
      </c>
      <c r="BC31" s="9">
        <v>2</v>
      </c>
      <c r="BD31" s="51">
        <v>0.15384615384615385</v>
      </c>
      <c r="BE31" s="52">
        <v>55</v>
      </c>
      <c r="BF31" s="51">
        <v>0.73333333333333328</v>
      </c>
      <c r="BG31" s="50"/>
    </row>
    <row r="32" spans="1:59" x14ac:dyDescent="0.15">
      <c r="A32" s="2" t="s">
        <v>72</v>
      </c>
      <c r="B32" s="9">
        <v>23</v>
      </c>
      <c r="C32" s="14">
        <v>1.3529411764705883</v>
      </c>
      <c r="D32" s="2" t="s">
        <v>72</v>
      </c>
      <c r="E32" s="9">
        <v>7</v>
      </c>
      <c r="F32" s="14">
        <v>0.30434782608695654</v>
      </c>
      <c r="G32" s="9">
        <v>30</v>
      </c>
      <c r="H32" s="37">
        <v>0.75</v>
      </c>
      <c r="I32" s="59" t="s">
        <v>72</v>
      </c>
      <c r="J32" s="61">
        <v>10</v>
      </c>
      <c r="K32" s="68">
        <v>0.29411764705882354</v>
      </c>
      <c r="L32" s="61">
        <v>40</v>
      </c>
      <c r="M32" s="63">
        <v>0.54054054054054057</v>
      </c>
      <c r="N32" s="2" t="s">
        <v>71</v>
      </c>
      <c r="O32" s="9">
        <v>11</v>
      </c>
      <c r="P32" s="8">
        <v>1.5714285714285714</v>
      </c>
      <c r="Q32" s="9">
        <v>18</v>
      </c>
      <c r="R32" s="8">
        <v>0.66600000000000004</v>
      </c>
      <c r="S32" s="2" t="s">
        <v>71</v>
      </c>
      <c r="T32" s="17">
        <v>29</v>
      </c>
      <c r="U32" s="44" t="s">
        <v>157</v>
      </c>
      <c r="V32" s="17">
        <v>47</v>
      </c>
      <c r="W32" s="16">
        <v>1.468</v>
      </c>
      <c r="X32" s="2" t="s">
        <v>71</v>
      </c>
      <c r="Y32" s="17">
        <v>14</v>
      </c>
      <c r="Z32" s="45" t="s">
        <v>126</v>
      </c>
      <c r="AA32" s="17">
        <v>61</v>
      </c>
      <c r="AB32" s="45">
        <v>1.5641025641025641</v>
      </c>
      <c r="AC32" s="2" t="s">
        <v>71</v>
      </c>
      <c r="AD32" s="9">
        <v>4</v>
      </c>
      <c r="AE32" s="8" t="s">
        <v>130</v>
      </c>
      <c r="AF32" s="9">
        <v>65</v>
      </c>
      <c r="AG32" s="8">
        <v>1.625</v>
      </c>
      <c r="AH32" s="2" t="s">
        <v>71</v>
      </c>
      <c r="AI32" s="9">
        <v>16</v>
      </c>
      <c r="AJ32" s="16">
        <v>0.76190476190476186</v>
      </c>
      <c r="AK32" s="9">
        <v>81</v>
      </c>
      <c r="AL32" s="16">
        <v>1.3278688524590163</v>
      </c>
      <c r="AM32" s="2" t="s">
        <v>71</v>
      </c>
      <c r="AN32" s="17">
        <v>0</v>
      </c>
      <c r="AO32" s="16" t="s">
        <v>177</v>
      </c>
      <c r="AP32" s="17">
        <v>81</v>
      </c>
      <c r="AQ32" s="44">
        <v>1.08</v>
      </c>
      <c r="AR32" s="2" t="s">
        <v>71</v>
      </c>
      <c r="AS32" s="17">
        <v>8</v>
      </c>
      <c r="AT32" s="16">
        <v>0.61538461538461542</v>
      </c>
      <c r="AU32" s="17">
        <v>89</v>
      </c>
      <c r="AV32" s="16">
        <v>1.0113636363636365</v>
      </c>
      <c r="AW32" s="2" t="s">
        <v>71</v>
      </c>
      <c r="AX32" s="17">
        <v>4</v>
      </c>
      <c r="AY32" s="16">
        <v>1.3333333333333333</v>
      </c>
      <c r="AZ32" s="17">
        <v>93</v>
      </c>
      <c r="BA32" s="16">
        <v>1.0219780219780219</v>
      </c>
      <c r="BB32" s="2" t="s">
        <v>71</v>
      </c>
      <c r="BC32" s="9">
        <v>0</v>
      </c>
      <c r="BD32" s="51" t="s">
        <v>202</v>
      </c>
      <c r="BE32" s="52">
        <v>93</v>
      </c>
      <c r="BF32" s="51">
        <v>0.97894736842105268</v>
      </c>
      <c r="BG32" s="50"/>
    </row>
    <row r="33" spans="1:59" x14ac:dyDescent="0.15">
      <c r="A33" s="2" t="s">
        <v>73</v>
      </c>
      <c r="B33" s="9">
        <v>18</v>
      </c>
      <c r="C33" s="14">
        <v>1.5</v>
      </c>
      <c r="D33" s="2" t="s">
        <v>73</v>
      </c>
      <c r="E33" s="9">
        <v>8</v>
      </c>
      <c r="F33" s="14" t="s">
        <v>126</v>
      </c>
      <c r="G33" s="9">
        <v>26</v>
      </c>
      <c r="H33" s="8">
        <v>1.625</v>
      </c>
      <c r="I33" s="59" t="s">
        <v>73</v>
      </c>
      <c r="J33" s="61">
        <v>91</v>
      </c>
      <c r="K33" s="63" t="s">
        <v>126</v>
      </c>
      <c r="L33" s="61">
        <v>117</v>
      </c>
      <c r="M33" s="63" t="s">
        <v>126</v>
      </c>
      <c r="N33" s="2" t="s">
        <v>72</v>
      </c>
      <c r="O33" s="9">
        <v>1</v>
      </c>
      <c r="P33" s="8">
        <v>3.3333333333333333E-2</v>
      </c>
      <c r="Q33" s="9">
        <v>41</v>
      </c>
      <c r="R33" s="8">
        <v>0.39423076923076922</v>
      </c>
      <c r="S33" s="2" t="s">
        <v>72</v>
      </c>
      <c r="T33" s="17">
        <v>13</v>
      </c>
      <c r="U33" s="16">
        <v>0.43333333333333335</v>
      </c>
      <c r="V33" s="17">
        <v>54</v>
      </c>
      <c r="W33" s="16">
        <v>0.40200000000000002</v>
      </c>
      <c r="X33" s="2" t="s">
        <v>72</v>
      </c>
      <c r="Y33" s="17">
        <v>18</v>
      </c>
      <c r="Z33" s="45">
        <v>0.54545454545454541</v>
      </c>
      <c r="AA33" s="17">
        <v>72</v>
      </c>
      <c r="AB33" s="45">
        <v>0.43113772455089822</v>
      </c>
      <c r="AC33" s="2" t="s">
        <v>72</v>
      </c>
      <c r="AD33" s="9">
        <v>7</v>
      </c>
      <c r="AE33" s="8" t="s">
        <v>128</v>
      </c>
      <c r="AF33" s="9">
        <v>79</v>
      </c>
      <c r="AG33" s="8">
        <v>0.47023809523809523</v>
      </c>
      <c r="AH33" s="2" t="s">
        <v>72</v>
      </c>
      <c r="AI33" s="9">
        <v>29</v>
      </c>
      <c r="AJ33" s="16">
        <v>0.96666666666666667</v>
      </c>
      <c r="AK33" s="9">
        <v>108</v>
      </c>
      <c r="AL33" s="16">
        <v>0.54545454545454541</v>
      </c>
      <c r="AM33" s="2" t="s">
        <v>72</v>
      </c>
      <c r="AN33" s="17">
        <v>10</v>
      </c>
      <c r="AO33" s="16">
        <v>0.27777777777777779</v>
      </c>
      <c r="AP33" s="17">
        <v>118</v>
      </c>
      <c r="AQ33" s="16">
        <v>0.50427350427350426</v>
      </c>
      <c r="AR33" s="2" t="s">
        <v>72</v>
      </c>
      <c r="AS33" s="17">
        <v>1</v>
      </c>
      <c r="AT33" s="16">
        <v>4.3478260869565216E-2</v>
      </c>
      <c r="AU33" s="17">
        <v>119</v>
      </c>
      <c r="AV33" s="16">
        <v>0.46303501945525294</v>
      </c>
      <c r="AW33" s="2" t="s">
        <v>72</v>
      </c>
      <c r="AX33" s="17">
        <v>21</v>
      </c>
      <c r="AY33" s="16">
        <v>0.47727272727272729</v>
      </c>
      <c r="AZ33" s="17">
        <v>140</v>
      </c>
      <c r="BA33" s="16">
        <v>0.46511627906976744</v>
      </c>
      <c r="BB33" s="2" t="s">
        <v>72</v>
      </c>
      <c r="BC33" s="9">
        <v>11</v>
      </c>
      <c r="BD33" s="51">
        <v>0.52380952380952384</v>
      </c>
      <c r="BE33" s="52">
        <v>151</v>
      </c>
      <c r="BF33" s="51">
        <v>0.46894409937888198</v>
      </c>
      <c r="BG33" s="50"/>
    </row>
    <row r="34" spans="1:59" x14ac:dyDescent="0.15">
      <c r="A34" s="2" t="s">
        <v>74</v>
      </c>
      <c r="B34" s="9">
        <v>1</v>
      </c>
      <c r="C34" s="14">
        <v>0.1111111111111111</v>
      </c>
      <c r="D34" s="2" t="s">
        <v>74</v>
      </c>
      <c r="E34" s="9">
        <v>7</v>
      </c>
      <c r="F34" s="14">
        <v>0.53846153846153844</v>
      </c>
      <c r="G34" s="9">
        <v>8</v>
      </c>
      <c r="H34" s="8">
        <v>0.36363636363636365</v>
      </c>
      <c r="I34" s="59" t="s">
        <v>74</v>
      </c>
      <c r="J34" s="61">
        <v>12</v>
      </c>
      <c r="K34" s="64">
        <v>1.2</v>
      </c>
      <c r="L34" s="61">
        <v>20</v>
      </c>
      <c r="M34" s="63">
        <v>0.625</v>
      </c>
      <c r="N34" s="2" t="s">
        <v>73</v>
      </c>
      <c r="O34" s="9">
        <v>28</v>
      </c>
      <c r="P34" s="8">
        <v>0.84848484848484851</v>
      </c>
      <c r="Q34" s="9">
        <v>145</v>
      </c>
      <c r="R34" s="8">
        <v>1.6292134831460674</v>
      </c>
      <c r="S34" s="2" t="s">
        <v>73</v>
      </c>
      <c r="T34" s="17">
        <v>24</v>
      </c>
      <c r="U34" s="44">
        <v>0.6</v>
      </c>
      <c r="V34" s="17">
        <v>169</v>
      </c>
      <c r="W34" s="16">
        <v>1.3100775193798451</v>
      </c>
      <c r="X34" s="2" t="s">
        <v>73</v>
      </c>
      <c r="Y34" s="17">
        <v>80</v>
      </c>
      <c r="Z34" s="45">
        <v>1.7778</v>
      </c>
      <c r="AA34" s="17">
        <v>249</v>
      </c>
      <c r="AB34" s="45">
        <v>1.4310344827586208</v>
      </c>
      <c r="AC34" s="2" t="s">
        <v>73</v>
      </c>
      <c r="AD34" s="9">
        <v>33</v>
      </c>
      <c r="AE34" s="8">
        <v>0.7021276595744681</v>
      </c>
      <c r="AF34" s="9">
        <v>282</v>
      </c>
      <c r="AG34" s="8">
        <v>1.2760180995475112</v>
      </c>
      <c r="AH34" s="2" t="s">
        <v>73</v>
      </c>
      <c r="AI34" s="9">
        <v>63</v>
      </c>
      <c r="AJ34" s="16">
        <v>1.575</v>
      </c>
      <c r="AK34" s="9">
        <v>345</v>
      </c>
      <c r="AL34" s="16">
        <v>1.3218390804597702</v>
      </c>
      <c r="AM34" s="2" t="s">
        <v>73</v>
      </c>
      <c r="AN34" s="17">
        <v>59</v>
      </c>
      <c r="AO34" s="16">
        <v>1.903225806451613</v>
      </c>
      <c r="AP34" s="17">
        <v>404</v>
      </c>
      <c r="AQ34" s="16">
        <v>1.3835616438356164</v>
      </c>
      <c r="AR34" s="2" t="s">
        <v>73</v>
      </c>
      <c r="AS34" s="17">
        <v>30</v>
      </c>
      <c r="AT34" s="16">
        <v>0.34090909090909088</v>
      </c>
      <c r="AU34" s="17">
        <v>434</v>
      </c>
      <c r="AV34" s="16">
        <v>1.1421052631578947</v>
      </c>
      <c r="AW34" s="2" t="s">
        <v>73</v>
      </c>
      <c r="AX34" s="17">
        <v>70</v>
      </c>
      <c r="AY34" s="16">
        <v>1.8421052631578947</v>
      </c>
      <c r="AZ34" s="17">
        <v>504</v>
      </c>
      <c r="BA34" s="16">
        <v>1.2057416267942584</v>
      </c>
      <c r="BB34" s="2" t="s">
        <v>73</v>
      </c>
      <c r="BC34" s="9">
        <v>39</v>
      </c>
      <c r="BD34" s="51">
        <v>1.3928571428571428</v>
      </c>
      <c r="BE34" s="52">
        <v>543</v>
      </c>
      <c r="BF34" s="51">
        <v>1.2174887892376682</v>
      </c>
      <c r="BG34" s="50"/>
    </row>
    <row r="35" spans="1:59" x14ac:dyDescent="0.15">
      <c r="A35" s="2" t="s">
        <v>75</v>
      </c>
      <c r="B35" s="9">
        <v>5</v>
      </c>
      <c r="C35" s="14">
        <v>0.83333333333333337</v>
      </c>
      <c r="D35" s="2" t="s">
        <v>75</v>
      </c>
      <c r="E35" s="9">
        <v>7</v>
      </c>
      <c r="F35" s="14">
        <v>0.10294117647058823</v>
      </c>
      <c r="G35" s="9">
        <v>12</v>
      </c>
      <c r="H35" s="8">
        <v>0.16216216216216217</v>
      </c>
      <c r="I35" s="59" t="s">
        <v>75</v>
      </c>
      <c r="J35" s="61">
        <v>78</v>
      </c>
      <c r="K35" s="68" t="s">
        <v>138</v>
      </c>
      <c r="L35" s="61">
        <v>90</v>
      </c>
      <c r="M35" s="63">
        <v>1.0975609756097562</v>
      </c>
      <c r="N35" s="2" t="s">
        <v>74</v>
      </c>
      <c r="O35" s="9">
        <v>18</v>
      </c>
      <c r="P35" s="37">
        <v>2.25</v>
      </c>
      <c r="Q35" s="9">
        <v>38</v>
      </c>
      <c r="R35" s="37">
        <v>0.95</v>
      </c>
      <c r="S35" s="2" t="s">
        <v>74</v>
      </c>
      <c r="T35" s="17">
        <v>6</v>
      </c>
      <c r="U35" s="44">
        <v>0.24</v>
      </c>
      <c r="V35" s="17">
        <v>44</v>
      </c>
      <c r="W35" s="16">
        <v>0.67600000000000005</v>
      </c>
      <c r="X35" s="2" t="s">
        <v>74</v>
      </c>
      <c r="Y35" s="17">
        <v>19</v>
      </c>
      <c r="Z35" s="45">
        <v>0.32203389830508472</v>
      </c>
      <c r="AA35" s="17">
        <v>63</v>
      </c>
      <c r="AB35" s="45">
        <v>0.50806451612903225</v>
      </c>
      <c r="AC35" s="2" t="s">
        <v>74</v>
      </c>
      <c r="AD35" s="9">
        <v>10</v>
      </c>
      <c r="AE35" s="8">
        <v>0.7142857142857143</v>
      </c>
      <c r="AF35" s="9">
        <v>73</v>
      </c>
      <c r="AG35" s="8">
        <v>0.52898550724637683</v>
      </c>
      <c r="AH35" s="2" t="s">
        <v>74</v>
      </c>
      <c r="AI35" s="9">
        <v>16</v>
      </c>
      <c r="AJ35" s="16">
        <v>1.7777777777777777</v>
      </c>
      <c r="AK35" s="9">
        <v>89</v>
      </c>
      <c r="AL35" s="16">
        <v>0.60544217687074831</v>
      </c>
      <c r="AM35" s="2" t="s">
        <v>74</v>
      </c>
      <c r="AN35" s="17">
        <v>37</v>
      </c>
      <c r="AO35" s="16">
        <v>1.6818181818181819</v>
      </c>
      <c r="AP35" s="17">
        <v>126</v>
      </c>
      <c r="AQ35" s="16">
        <v>0.74556213017751483</v>
      </c>
      <c r="AR35" s="2" t="s">
        <v>74</v>
      </c>
      <c r="AS35" s="17">
        <v>7</v>
      </c>
      <c r="AT35" s="16">
        <v>0.33333333333333331</v>
      </c>
      <c r="AU35" s="17">
        <v>133</v>
      </c>
      <c r="AV35" s="44">
        <v>0.7</v>
      </c>
      <c r="AW35" s="2" t="s">
        <v>74</v>
      </c>
      <c r="AX35" s="17">
        <v>23</v>
      </c>
      <c r="AY35" s="16" t="s">
        <v>195</v>
      </c>
      <c r="AZ35" s="17">
        <v>156</v>
      </c>
      <c r="BA35" s="44">
        <v>0.78</v>
      </c>
      <c r="BB35" s="2" t="s">
        <v>74</v>
      </c>
      <c r="BC35" s="9">
        <v>21</v>
      </c>
      <c r="BD35" s="51" t="s">
        <v>204</v>
      </c>
      <c r="BE35" s="52">
        <v>177</v>
      </c>
      <c r="BF35" s="51">
        <v>0.84688995215311003</v>
      </c>
      <c r="BG35" s="50"/>
    </row>
    <row r="36" spans="1:59" x14ac:dyDescent="0.15">
      <c r="A36" s="2" t="s">
        <v>76</v>
      </c>
      <c r="B36" s="9">
        <v>21</v>
      </c>
      <c r="C36" s="14" t="s">
        <v>115</v>
      </c>
      <c r="D36" s="2" t="s">
        <v>76</v>
      </c>
      <c r="E36" s="9">
        <v>4</v>
      </c>
      <c r="F36" s="14">
        <v>0.5714285714285714</v>
      </c>
      <c r="G36" s="9">
        <v>25</v>
      </c>
      <c r="H36" s="35" t="s">
        <v>132</v>
      </c>
      <c r="I36" s="59" t="s">
        <v>76</v>
      </c>
      <c r="J36" s="61">
        <v>6</v>
      </c>
      <c r="K36" s="64">
        <v>0.6</v>
      </c>
      <c r="L36" s="61">
        <v>31</v>
      </c>
      <c r="M36" s="63">
        <v>1.4090909090909092</v>
      </c>
      <c r="N36" s="2" t="s">
        <v>75</v>
      </c>
      <c r="O36" s="9">
        <v>12</v>
      </c>
      <c r="P36" s="8">
        <v>0.70499999999999996</v>
      </c>
      <c r="Q36" s="9">
        <v>102</v>
      </c>
      <c r="R36" s="8">
        <v>1.0303030303030303</v>
      </c>
      <c r="S36" s="2" t="s">
        <v>75</v>
      </c>
      <c r="T36" s="17">
        <v>14</v>
      </c>
      <c r="U36" s="16">
        <v>0.60799999999999998</v>
      </c>
      <c r="V36" s="17">
        <v>116</v>
      </c>
      <c r="W36" s="16">
        <v>0.95</v>
      </c>
      <c r="X36" s="2" t="s">
        <v>75</v>
      </c>
      <c r="Y36" s="17">
        <v>16</v>
      </c>
      <c r="Z36" s="45">
        <v>0.35499999999999998</v>
      </c>
      <c r="AA36" s="17">
        <v>132</v>
      </c>
      <c r="AB36" s="45">
        <v>0.79041916167664672</v>
      </c>
      <c r="AC36" s="2" t="s">
        <v>75</v>
      </c>
      <c r="AD36" s="9">
        <v>23</v>
      </c>
      <c r="AE36" s="8">
        <v>0.31944444444444442</v>
      </c>
      <c r="AF36" s="9">
        <v>155</v>
      </c>
      <c r="AG36" s="8">
        <v>0.64853556485355646</v>
      </c>
      <c r="AH36" s="2" t="s">
        <v>75</v>
      </c>
      <c r="AI36" s="9">
        <v>16</v>
      </c>
      <c r="AJ36" s="44">
        <v>1</v>
      </c>
      <c r="AK36" s="9">
        <v>171</v>
      </c>
      <c r="AL36" s="16">
        <v>0.6705882352941176</v>
      </c>
      <c r="AM36" s="2" t="s">
        <v>75</v>
      </c>
      <c r="AN36" s="17">
        <v>38</v>
      </c>
      <c r="AO36" s="16">
        <v>1.027027027027027</v>
      </c>
      <c r="AP36" s="17">
        <v>209</v>
      </c>
      <c r="AQ36" s="16">
        <v>0.71575342465753422</v>
      </c>
      <c r="AR36" s="2" t="s">
        <v>75</v>
      </c>
      <c r="AS36" s="17">
        <v>11</v>
      </c>
      <c r="AT36" s="44">
        <v>1.1000000000000001</v>
      </c>
      <c r="AU36" s="17">
        <v>220</v>
      </c>
      <c r="AV36" s="16">
        <v>0.72847682119205293</v>
      </c>
      <c r="AW36" s="2" t="s">
        <v>75</v>
      </c>
      <c r="AX36" s="17">
        <v>20</v>
      </c>
      <c r="AY36" s="16">
        <v>0.64516129032258063</v>
      </c>
      <c r="AZ36" s="17">
        <v>240</v>
      </c>
      <c r="BA36" s="16">
        <v>0.72072072072072069</v>
      </c>
      <c r="BB36" s="2" t="s">
        <v>75</v>
      </c>
      <c r="BC36" s="9">
        <v>14</v>
      </c>
      <c r="BD36" s="51">
        <v>1.1666666666666667</v>
      </c>
      <c r="BE36" s="52">
        <v>254</v>
      </c>
      <c r="BF36" s="51">
        <v>0.73623188405797102</v>
      </c>
      <c r="BG36" s="50"/>
    </row>
    <row r="37" spans="1:59" x14ac:dyDescent="0.15">
      <c r="A37" s="2" t="s">
        <v>77</v>
      </c>
      <c r="B37" s="9">
        <v>12</v>
      </c>
      <c r="C37" s="14" t="s">
        <v>116</v>
      </c>
      <c r="D37" s="2" t="s">
        <v>77</v>
      </c>
      <c r="E37" s="9">
        <v>15</v>
      </c>
      <c r="F37" s="14" t="s">
        <v>123</v>
      </c>
      <c r="G37" s="9">
        <v>27</v>
      </c>
      <c r="H37" s="35" t="s">
        <v>123</v>
      </c>
      <c r="I37" s="59" t="s">
        <v>77</v>
      </c>
      <c r="J37" s="61">
        <v>20</v>
      </c>
      <c r="K37" s="68">
        <v>1.8181818181818181</v>
      </c>
      <c r="L37" s="61">
        <v>47</v>
      </c>
      <c r="M37" s="63" t="s">
        <v>126</v>
      </c>
      <c r="N37" s="2" t="s">
        <v>76</v>
      </c>
      <c r="O37" s="9">
        <v>23</v>
      </c>
      <c r="P37" s="8">
        <v>1.0952380952380953</v>
      </c>
      <c r="Q37" s="9">
        <v>54</v>
      </c>
      <c r="R37" s="8">
        <v>1.2549999999999999</v>
      </c>
      <c r="S37" s="2" t="s">
        <v>76</v>
      </c>
      <c r="T37" s="17">
        <v>15</v>
      </c>
      <c r="U37" s="16">
        <v>0.93700000000000006</v>
      </c>
      <c r="V37" s="17">
        <v>69</v>
      </c>
      <c r="W37" s="16">
        <v>1.1694915254237288</v>
      </c>
      <c r="X37" s="2" t="s">
        <v>76</v>
      </c>
      <c r="Y37" s="17">
        <v>13</v>
      </c>
      <c r="Z37" s="46">
        <v>0.59</v>
      </c>
      <c r="AA37" s="17">
        <v>82</v>
      </c>
      <c r="AB37" s="45">
        <v>1.0123456790123457</v>
      </c>
      <c r="AC37" s="2" t="s">
        <v>76</v>
      </c>
      <c r="AD37" s="9">
        <v>10</v>
      </c>
      <c r="AE37" s="8">
        <v>0.625</v>
      </c>
      <c r="AF37" s="9">
        <v>92</v>
      </c>
      <c r="AG37" s="8">
        <v>0.94845360824742264</v>
      </c>
      <c r="AH37" s="2" t="s">
        <v>76</v>
      </c>
      <c r="AI37" s="9">
        <v>23</v>
      </c>
      <c r="AJ37" s="16">
        <v>1.9166666666666667</v>
      </c>
      <c r="AK37" s="9">
        <v>115</v>
      </c>
      <c r="AL37" s="16">
        <v>1.0550458715596329</v>
      </c>
      <c r="AM37" s="2" t="s">
        <v>76</v>
      </c>
      <c r="AN37" s="17">
        <v>10</v>
      </c>
      <c r="AO37" s="16">
        <v>0.58823529411764708</v>
      </c>
      <c r="AP37" s="17">
        <v>125</v>
      </c>
      <c r="AQ37" s="16">
        <v>0.99206349206349209</v>
      </c>
      <c r="AR37" s="2" t="s">
        <v>76</v>
      </c>
      <c r="AS37" s="17">
        <v>24</v>
      </c>
      <c r="AT37" s="16">
        <v>1.411764705882353</v>
      </c>
      <c r="AU37" s="17">
        <v>149</v>
      </c>
      <c r="AV37" s="16">
        <v>1.0419580419580419</v>
      </c>
      <c r="AW37" s="2" t="s">
        <v>76</v>
      </c>
      <c r="AX37" s="17">
        <v>42</v>
      </c>
      <c r="AY37" s="16" t="s">
        <v>196</v>
      </c>
      <c r="AZ37" s="17">
        <v>191</v>
      </c>
      <c r="BA37" s="16">
        <v>1.1937500000000001</v>
      </c>
      <c r="BB37" s="2" t="s">
        <v>76</v>
      </c>
      <c r="BC37" s="9">
        <v>42</v>
      </c>
      <c r="BD37" s="51" t="s">
        <v>205</v>
      </c>
      <c r="BE37" s="52">
        <v>233</v>
      </c>
      <c r="BF37" s="51">
        <v>1.3314285714285714</v>
      </c>
      <c r="BG37" s="50"/>
    </row>
    <row r="38" spans="1:59" x14ac:dyDescent="0.15">
      <c r="A38" s="2" t="s">
        <v>35</v>
      </c>
      <c r="B38" s="9">
        <v>1091</v>
      </c>
      <c r="C38" s="13">
        <v>0.88483373884833738</v>
      </c>
      <c r="D38" s="2" t="s">
        <v>35</v>
      </c>
      <c r="E38" s="9">
        <v>1177</v>
      </c>
      <c r="F38" s="13">
        <v>0.88562829194883375</v>
      </c>
      <c r="G38" s="9">
        <v>2268</v>
      </c>
      <c r="H38" s="8">
        <v>0.88524590163934425</v>
      </c>
      <c r="I38" s="59" t="s">
        <v>35</v>
      </c>
      <c r="J38" s="61">
        <v>2186</v>
      </c>
      <c r="K38" s="68">
        <v>0.98824593128390592</v>
      </c>
      <c r="L38" s="61">
        <v>4454</v>
      </c>
      <c r="M38" s="63">
        <v>0.93297025555090074</v>
      </c>
      <c r="N38" s="2" t="s">
        <v>77</v>
      </c>
      <c r="O38" s="9">
        <v>13</v>
      </c>
      <c r="P38" s="8">
        <v>0.72222222222222221</v>
      </c>
      <c r="Q38" s="9">
        <v>60</v>
      </c>
      <c r="R38" s="37">
        <v>1.5</v>
      </c>
      <c r="S38" s="2" t="s">
        <v>77</v>
      </c>
      <c r="T38" s="17">
        <v>11</v>
      </c>
      <c r="U38" s="16">
        <v>0.28947368421052633</v>
      </c>
      <c r="V38" s="17">
        <v>71</v>
      </c>
      <c r="W38" s="16">
        <v>0.91025641025641024</v>
      </c>
      <c r="X38" s="2" t="s">
        <v>77</v>
      </c>
      <c r="Y38" s="17">
        <v>14</v>
      </c>
      <c r="Z38" s="45">
        <v>0.46600000000000003</v>
      </c>
      <c r="AA38" s="17">
        <v>85</v>
      </c>
      <c r="AB38" s="45">
        <v>0.78703703703703709</v>
      </c>
      <c r="AC38" s="2" t="s">
        <v>77</v>
      </c>
      <c r="AD38" s="9">
        <v>13</v>
      </c>
      <c r="AE38" s="8">
        <v>0.40625</v>
      </c>
      <c r="AF38" s="9">
        <v>98</v>
      </c>
      <c r="AG38" s="37">
        <v>0.7</v>
      </c>
      <c r="AH38" s="2" t="s">
        <v>77</v>
      </c>
      <c r="AI38" s="9">
        <v>12</v>
      </c>
      <c r="AJ38" s="16">
        <v>0.24489795918367346</v>
      </c>
      <c r="AK38" s="9">
        <v>110</v>
      </c>
      <c r="AL38" s="16">
        <v>0.58201058201058198</v>
      </c>
      <c r="AM38" s="2" t="s">
        <v>77</v>
      </c>
      <c r="AN38" s="17">
        <v>29</v>
      </c>
      <c r="AO38" s="16">
        <v>1.5263157894736843</v>
      </c>
      <c r="AP38" s="17">
        <v>139</v>
      </c>
      <c r="AQ38" s="16">
        <v>0.66826923076923073</v>
      </c>
      <c r="AR38" s="2" t="s">
        <v>77</v>
      </c>
      <c r="AS38" s="17">
        <v>31</v>
      </c>
      <c r="AT38" s="16">
        <v>1.9375</v>
      </c>
      <c r="AU38" s="17">
        <v>170</v>
      </c>
      <c r="AV38" s="16">
        <v>0.7589285714285714</v>
      </c>
      <c r="AW38" s="2" t="s">
        <v>77</v>
      </c>
      <c r="AX38" s="17">
        <v>40</v>
      </c>
      <c r="AY38" s="16" t="s">
        <v>197</v>
      </c>
      <c r="AZ38" s="17">
        <v>210</v>
      </c>
      <c r="BA38" s="16">
        <v>0.86776859504132231</v>
      </c>
      <c r="BB38" s="2" t="s">
        <v>77</v>
      </c>
      <c r="BC38" s="9">
        <v>15</v>
      </c>
      <c r="BD38" s="53">
        <v>1</v>
      </c>
      <c r="BE38" s="52">
        <v>225</v>
      </c>
      <c r="BF38" s="51">
        <v>0.8754863813229572</v>
      </c>
      <c r="BG38" s="50"/>
    </row>
    <row r="39" spans="1:59" x14ac:dyDescent="0.15">
      <c r="A39" s="2" t="s">
        <v>39</v>
      </c>
      <c r="B39" s="9">
        <v>175</v>
      </c>
      <c r="C39" s="13">
        <v>1.0057471264367817</v>
      </c>
      <c r="D39" s="2" t="s">
        <v>39</v>
      </c>
      <c r="E39" s="9">
        <v>145</v>
      </c>
      <c r="F39" s="13">
        <v>0.86826347305389218</v>
      </c>
      <c r="G39" s="9">
        <v>320</v>
      </c>
      <c r="H39" s="8">
        <v>0.93841642228739008</v>
      </c>
      <c r="I39" s="59" t="s">
        <v>39</v>
      </c>
      <c r="J39" s="61">
        <v>235</v>
      </c>
      <c r="K39" s="68">
        <v>0.72530864197530864</v>
      </c>
      <c r="L39" s="61">
        <v>555</v>
      </c>
      <c r="M39" s="63">
        <v>0.83458646616541354</v>
      </c>
      <c r="N39" s="2" t="s">
        <v>35</v>
      </c>
      <c r="O39" s="9">
        <f>SUM(O4:O38)</f>
        <v>2765</v>
      </c>
      <c r="P39" s="8">
        <v>0.9341216216216216</v>
      </c>
      <c r="Q39" s="9">
        <v>7219</v>
      </c>
      <c r="R39" s="8">
        <v>0.93341091285234035</v>
      </c>
      <c r="S39" s="2" t="s">
        <v>35</v>
      </c>
      <c r="T39" s="17">
        <v>2154</v>
      </c>
      <c r="U39" s="16">
        <v>0.90542244640605296</v>
      </c>
      <c r="V39" s="17">
        <v>9373</v>
      </c>
      <c r="W39" s="16">
        <v>0.92600000000000005</v>
      </c>
      <c r="X39" s="2" t="s">
        <v>35</v>
      </c>
      <c r="Y39" s="17">
        <v>2597</v>
      </c>
      <c r="Z39" s="45">
        <v>0.86307743436357598</v>
      </c>
      <c r="AA39" s="17">
        <v>11970</v>
      </c>
      <c r="AB39" s="45">
        <v>0.91220850480109739</v>
      </c>
      <c r="AC39" s="2" t="s">
        <v>35</v>
      </c>
      <c r="AD39" s="9">
        <v>2545</v>
      </c>
      <c r="AE39" s="8">
        <v>0.95247005988023947</v>
      </c>
      <c r="AF39" s="9">
        <v>14515</v>
      </c>
      <c r="AG39" s="8">
        <v>0.91901988096745602</v>
      </c>
      <c r="AH39" s="2" t="s">
        <v>35</v>
      </c>
      <c r="AI39" s="9">
        <v>2445</v>
      </c>
      <c r="AJ39" s="16">
        <v>0.80639841688654357</v>
      </c>
      <c r="AK39" s="9">
        <v>16960</v>
      </c>
      <c r="AL39" s="16">
        <v>0.90088175926909597</v>
      </c>
      <c r="AM39" s="2" t="s">
        <v>35</v>
      </c>
      <c r="AN39" s="17">
        <v>2754</v>
      </c>
      <c r="AO39" s="16">
        <v>0.78172012489355658</v>
      </c>
      <c r="AP39" s="17">
        <v>19714</v>
      </c>
      <c r="AQ39" s="16">
        <v>0.8820976330037138</v>
      </c>
      <c r="AR39" s="2" t="s">
        <v>35</v>
      </c>
      <c r="AS39" s="17">
        <v>3090</v>
      </c>
      <c r="AT39" s="16">
        <v>1.0091443500979751</v>
      </c>
      <c r="AU39" s="17">
        <v>22804</v>
      </c>
      <c r="AV39" s="16">
        <v>0.89740663492188422</v>
      </c>
      <c r="AW39" s="2" t="s">
        <v>35</v>
      </c>
      <c r="AX39" s="17">
        <v>3085</v>
      </c>
      <c r="AY39" s="16">
        <v>1.4910584823586273</v>
      </c>
      <c r="AZ39" s="17">
        <v>25889</v>
      </c>
      <c r="BA39" s="16">
        <v>0.94347667638483967</v>
      </c>
      <c r="BB39" s="2" t="s">
        <v>35</v>
      </c>
      <c r="BC39" s="9">
        <f>SUM(BC4:BC38)</f>
        <v>2423</v>
      </c>
      <c r="BD39" s="51">
        <v>0.74416461916461918</v>
      </c>
      <c r="BE39" s="52">
        <v>28312</v>
      </c>
      <c r="BF39" s="51">
        <v>0.9211348256116606</v>
      </c>
      <c r="BG39" s="54"/>
    </row>
    <row r="40" spans="1:59" x14ac:dyDescent="0.15">
      <c r="A40" s="2" t="s">
        <v>38</v>
      </c>
      <c r="B40" s="9">
        <v>1266</v>
      </c>
      <c r="C40" s="13">
        <v>0.89978678038379534</v>
      </c>
      <c r="D40" s="38" t="s">
        <v>38</v>
      </c>
      <c r="E40" s="39">
        <f>E38+E39</f>
        <v>1322</v>
      </c>
      <c r="F40" s="40">
        <v>0.88368983957219249</v>
      </c>
      <c r="G40" s="41">
        <v>2588</v>
      </c>
      <c r="H40" s="42">
        <v>0.89149156045470201</v>
      </c>
      <c r="I40" s="69" t="s">
        <v>38</v>
      </c>
      <c r="J40" s="70">
        <v>2421</v>
      </c>
      <c r="K40" s="71">
        <v>0.98824593128390592</v>
      </c>
      <c r="L40" s="70">
        <v>5009</v>
      </c>
      <c r="M40" s="71">
        <v>0.95465299684542582</v>
      </c>
      <c r="N40" s="2" t="s">
        <v>39</v>
      </c>
      <c r="O40" s="9">
        <v>471</v>
      </c>
      <c r="P40" s="8">
        <v>1.2170542635658914</v>
      </c>
      <c r="Q40" s="9">
        <v>1026</v>
      </c>
      <c r="R40" s="8">
        <v>0.97528517110266155</v>
      </c>
      <c r="S40" s="2" t="s">
        <v>39</v>
      </c>
      <c r="T40" s="17">
        <v>405</v>
      </c>
      <c r="U40" s="16">
        <v>0.81100000000000005</v>
      </c>
      <c r="V40" s="17">
        <v>1431</v>
      </c>
      <c r="W40" s="16">
        <v>0.92200000000000004</v>
      </c>
      <c r="X40" s="2" t="s">
        <v>39</v>
      </c>
      <c r="Y40" s="17">
        <v>523</v>
      </c>
      <c r="Z40" s="45">
        <v>0.94234234234234238</v>
      </c>
      <c r="AA40" s="17">
        <v>1954</v>
      </c>
      <c r="AB40" s="45">
        <v>0.92700000000000005</v>
      </c>
      <c r="AC40" s="2" t="s">
        <v>39</v>
      </c>
      <c r="AD40" s="9">
        <v>408</v>
      </c>
      <c r="AE40" s="8">
        <v>0.95327102803738317</v>
      </c>
      <c r="AF40" s="9">
        <v>2362</v>
      </c>
      <c r="AG40" s="8">
        <v>0.93212312549329124</v>
      </c>
      <c r="AH40" s="2" t="s">
        <v>39</v>
      </c>
      <c r="AI40" s="9">
        <v>377</v>
      </c>
      <c r="AJ40" s="16">
        <v>0.83039647577092512</v>
      </c>
      <c r="AK40" s="9">
        <v>2739</v>
      </c>
      <c r="AL40" s="16">
        <v>0.91666666666666663</v>
      </c>
      <c r="AM40" s="2" t="s">
        <v>39</v>
      </c>
      <c r="AN40" s="17">
        <v>302</v>
      </c>
      <c r="AO40" s="16">
        <v>0.80533333333333335</v>
      </c>
      <c r="AP40" s="17">
        <v>3041</v>
      </c>
      <c r="AQ40" s="16">
        <v>0.90425215581326202</v>
      </c>
      <c r="AR40" s="2" t="s">
        <v>39</v>
      </c>
      <c r="AS40" s="17">
        <v>329</v>
      </c>
      <c r="AT40" s="16">
        <v>0.59818181818181815</v>
      </c>
      <c r="AU40" s="17">
        <v>3370</v>
      </c>
      <c r="AV40" s="16">
        <v>0.86123179146434958</v>
      </c>
      <c r="AW40" s="2" t="s">
        <v>39</v>
      </c>
      <c r="AX40" s="17">
        <v>380</v>
      </c>
      <c r="AY40" s="16">
        <v>0.84257206208425717</v>
      </c>
      <c r="AZ40" s="17">
        <v>3750</v>
      </c>
      <c r="BA40" s="16">
        <v>0.85930339138405132</v>
      </c>
      <c r="BB40" s="2" t="s">
        <v>39</v>
      </c>
      <c r="BC40" s="9">
        <v>311</v>
      </c>
      <c r="BD40" s="51">
        <v>1.0471380471380471</v>
      </c>
      <c r="BE40" s="52">
        <v>4061</v>
      </c>
      <c r="BF40" s="51">
        <v>0.87127225917185203</v>
      </c>
      <c r="BG40" s="54"/>
    </row>
    <row r="41" spans="1:59" x14ac:dyDescent="0.15">
      <c r="N41" s="31" t="s">
        <v>149</v>
      </c>
      <c r="O41" s="9">
        <f>SUM(O39:O40)</f>
        <v>3236</v>
      </c>
      <c r="P41" s="8">
        <v>0.96599999999999997</v>
      </c>
      <c r="Q41" s="9">
        <v>8245</v>
      </c>
      <c r="R41" s="37">
        <v>0.93842476667425445</v>
      </c>
      <c r="S41" s="31" t="s">
        <v>149</v>
      </c>
      <c r="T41" s="17">
        <v>2559</v>
      </c>
      <c r="U41" s="16">
        <v>0.88915913829047954</v>
      </c>
      <c r="V41" s="17">
        <v>10804</v>
      </c>
      <c r="W41" s="16">
        <v>0.92626886145404663</v>
      </c>
      <c r="X41" s="31" t="s">
        <v>149</v>
      </c>
      <c r="Y41" s="17">
        <v>3120</v>
      </c>
      <c r="Z41" s="45">
        <v>0.87542087542087543</v>
      </c>
      <c r="AA41" s="17">
        <v>13924</v>
      </c>
      <c r="AB41" s="45">
        <v>0.91436826897819801</v>
      </c>
      <c r="AC41" s="31" t="s">
        <v>149</v>
      </c>
      <c r="AD41" s="9">
        <v>2953</v>
      </c>
      <c r="AE41" s="8">
        <v>0.95258064516129037</v>
      </c>
      <c r="AF41" s="9">
        <v>16877</v>
      </c>
      <c r="AG41" s="8">
        <v>0.92083151462243562</v>
      </c>
      <c r="AH41" s="31" t="s">
        <v>149</v>
      </c>
      <c r="AI41" s="9">
        <v>2822</v>
      </c>
      <c r="AJ41" s="16">
        <v>0.80952380952380953</v>
      </c>
      <c r="AK41" s="9">
        <v>19699</v>
      </c>
      <c r="AL41" s="16">
        <v>0.90304391675071061</v>
      </c>
      <c r="AM41" s="31" t="s">
        <v>149</v>
      </c>
      <c r="AN41" s="17">
        <v>3056</v>
      </c>
      <c r="AO41" s="16">
        <v>0.78399179066187785</v>
      </c>
      <c r="AP41" s="17">
        <v>22755</v>
      </c>
      <c r="AQ41" s="16">
        <v>0.88499533291848165</v>
      </c>
      <c r="AR41" s="31" t="s">
        <v>149</v>
      </c>
      <c r="AS41" s="17">
        <v>3419</v>
      </c>
      <c r="AT41" s="16">
        <v>0.94656699889258034</v>
      </c>
      <c r="AU41" s="17">
        <v>26174</v>
      </c>
      <c r="AV41" s="16">
        <v>0.89257945709998632</v>
      </c>
      <c r="AW41" s="31" t="s">
        <v>149</v>
      </c>
      <c r="AX41" s="17">
        <v>3465</v>
      </c>
      <c r="AY41" s="16">
        <v>1.375</v>
      </c>
      <c r="AZ41" s="17">
        <v>29639</v>
      </c>
      <c r="BA41" s="16">
        <v>0.9319268016601685</v>
      </c>
      <c r="BB41" s="31" t="s">
        <v>149</v>
      </c>
      <c r="BC41" s="9">
        <f>BC39+BC40</f>
        <v>2734</v>
      </c>
      <c r="BD41" s="51">
        <v>0.76949057134815646</v>
      </c>
      <c r="BE41" s="52">
        <v>32373</v>
      </c>
      <c r="BF41" s="51">
        <v>0.91456903127383682</v>
      </c>
      <c r="BG41" s="54"/>
    </row>
    <row r="42" spans="1:59" x14ac:dyDescent="0.15">
      <c r="P42" s="43"/>
      <c r="U42" s="43"/>
    </row>
    <row r="43" spans="1:59" x14ac:dyDescent="0.15">
      <c r="BE43" s="50"/>
    </row>
    <row r="44" spans="1:59" x14ac:dyDescent="0.15">
      <c r="BE44" s="50"/>
    </row>
  </sheetData>
  <mergeCells count="45">
    <mergeCell ref="BB1:BF1"/>
    <mergeCell ref="BE2:BF2"/>
    <mergeCell ref="BC3:BD3"/>
    <mergeCell ref="BE3:BF3"/>
    <mergeCell ref="AW1:BA1"/>
    <mergeCell ref="AZ2:BA2"/>
    <mergeCell ref="AX3:AY3"/>
    <mergeCell ref="AZ3:BA3"/>
    <mergeCell ref="AM1:AQ1"/>
    <mergeCell ref="AP2:AQ2"/>
    <mergeCell ref="AN3:AO3"/>
    <mergeCell ref="AP3:AQ3"/>
    <mergeCell ref="AR1:AV1"/>
    <mergeCell ref="AU2:AV2"/>
    <mergeCell ref="AS3:AT3"/>
    <mergeCell ref="AU3:AV3"/>
    <mergeCell ref="AH1:AL1"/>
    <mergeCell ref="AH2:AH3"/>
    <mergeCell ref="AI2:AI3"/>
    <mergeCell ref="AJ2:AJ3"/>
    <mergeCell ref="AK2:AK3"/>
    <mergeCell ref="AL2:AL3"/>
    <mergeCell ref="AC1:AG1"/>
    <mergeCell ref="AC2:AC3"/>
    <mergeCell ref="AD2:AD3"/>
    <mergeCell ref="AE2:AE3"/>
    <mergeCell ref="AF2:AF3"/>
    <mergeCell ref="AG2:AG3"/>
    <mergeCell ref="S1:W1"/>
    <mergeCell ref="V2:W2"/>
    <mergeCell ref="T3:U3"/>
    <mergeCell ref="V3:W3"/>
    <mergeCell ref="X1:AB1"/>
    <mergeCell ref="AA2:AB2"/>
    <mergeCell ref="Y3:Z3"/>
    <mergeCell ref="AA3:AB3"/>
    <mergeCell ref="A1:C1"/>
    <mergeCell ref="D1:H1"/>
    <mergeCell ref="I1:M1"/>
    <mergeCell ref="N1:R1"/>
    <mergeCell ref="N2:N3"/>
    <mergeCell ref="O2:O3"/>
    <mergeCell ref="P2:P3"/>
    <mergeCell ref="Q2:Q3"/>
    <mergeCell ref="R2:R3"/>
  </mergeCells>
  <phoneticPr fontId="104"/>
  <pageMargins left="0.7" right="0.7" top="0.75" bottom="0.75" header="0.3" footer="0.3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G41"/>
  <sheetViews>
    <sheetView workbookViewId="0">
      <selection activeCell="C1" sqref="C1:E65536"/>
    </sheetView>
  </sheetViews>
  <sheetFormatPr defaultRowHeight="13.5" x14ac:dyDescent="0.15"/>
  <cols>
    <col min="1" max="1" width="7.75" bestFit="1" customWidth="1"/>
    <col min="2" max="2" width="5.875" bestFit="1" customWidth="1"/>
    <col min="3" max="3" width="8.75" customWidth="1"/>
    <col min="4" max="4" width="7.375" customWidth="1"/>
    <col min="5" max="5" width="10.5" style="56" customWidth="1"/>
  </cols>
  <sheetData>
    <row r="2" spans="3:7" ht="30.75" customHeight="1" x14ac:dyDescent="0.15">
      <c r="C2" s="165" t="s">
        <v>210</v>
      </c>
      <c r="D2" s="165"/>
      <c r="E2" s="165"/>
    </row>
    <row r="3" spans="3:7" ht="26.25" customHeight="1" x14ac:dyDescent="0.15">
      <c r="C3" s="2"/>
      <c r="D3" s="31" t="s">
        <v>36</v>
      </c>
      <c r="E3" s="57" t="s">
        <v>40</v>
      </c>
    </row>
    <row r="4" spans="3:7" x14ac:dyDescent="0.15">
      <c r="C4" s="2" t="s">
        <v>43</v>
      </c>
      <c r="D4" s="7">
        <v>291</v>
      </c>
      <c r="E4" s="8">
        <v>0.76377952755905509</v>
      </c>
      <c r="F4" s="55"/>
      <c r="G4" s="55"/>
    </row>
    <row r="5" spans="3:7" x14ac:dyDescent="0.15">
      <c r="C5" s="2" t="s">
        <v>44</v>
      </c>
      <c r="D5" s="7">
        <v>90</v>
      </c>
      <c r="E5" s="8">
        <v>0.8571428571428571</v>
      </c>
      <c r="F5" s="55"/>
      <c r="G5" s="55"/>
    </row>
    <row r="6" spans="3:7" x14ac:dyDescent="0.15">
      <c r="C6" s="2" t="s">
        <v>45</v>
      </c>
      <c r="D6" s="7">
        <v>11</v>
      </c>
      <c r="E6" s="8">
        <v>0.40740740740740738</v>
      </c>
      <c r="F6" s="55"/>
      <c r="G6" s="55"/>
    </row>
    <row r="7" spans="3:7" x14ac:dyDescent="0.15">
      <c r="C7" s="2" t="s">
        <v>46</v>
      </c>
      <c r="D7" s="7">
        <v>61</v>
      </c>
      <c r="E7" s="8">
        <v>0.67032967032967028</v>
      </c>
      <c r="F7" s="55"/>
      <c r="G7" s="55"/>
    </row>
    <row r="8" spans="3:7" x14ac:dyDescent="0.15">
      <c r="C8" s="2" t="s">
        <v>47</v>
      </c>
      <c r="D8" s="7">
        <v>5</v>
      </c>
      <c r="E8" s="8">
        <v>0.33333333333333331</v>
      </c>
      <c r="F8" s="55"/>
      <c r="G8" s="55"/>
    </row>
    <row r="9" spans="3:7" x14ac:dyDescent="0.15">
      <c r="C9" s="2" t="s">
        <v>48</v>
      </c>
      <c r="D9" s="7">
        <v>45</v>
      </c>
      <c r="E9" s="8">
        <v>0.69230769230769229</v>
      </c>
      <c r="F9" s="55"/>
      <c r="G9" s="55"/>
    </row>
    <row r="10" spans="3:7" x14ac:dyDescent="0.15">
      <c r="C10" s="2" t="s">
        <v>49</v>
      </c>
      <c r="D10" s="7">
        <v>27</v>
      </c>
      <c r="E10" s="8">
        <v>0.48214285714285715</v>
      </c>
      <c r="F10" s="55"/>
      <c r="G10" s="55"/>
    </row>
    <row r="11" spans="3:7" x14ac:dyDescent="0.15">
      <c r="C11" s="2" t="s">
        <v>50</v>
      </c>
      <c r="D11" s="7">
        <v>10</v>
      </c>
      <c r="E11" s="8">
        <v>0.23255813953488372</v>
      </c>
      <c r="F11" s="55"/>
      <c r="G11" s="55"/>
    </row>
    <row r="12" spans="3:7" x14ac:dyDescent="0.15">
      <c r="C12" s="2" t="s">
        <v>51</v>
      </c>
      <c r="D12" s="7">
        <v>0</v>
      </c>
      <c r="E12" s="8" t="s">
        <v>177</v>
      </c>
      <c r="F12" s="55"/>
      <c r="G12" s="55"/>
    </row>
    <row r="13" spans="3:7" x14ac:dyDescent="0.15">
      <c r="C13" s="2" t="s">
        <v>52</v>
      </c>
      <c r="D13" s="7">
        <v>22</v>
      </c>
      <c r="E13" s="8">
        <v>0.61111111111111116</v>
      </c>
      <c r="F13" s="55"/>
      <c r="G13" s="55"/>
    </row>
    <row r="14" spans="3:7" x14ac:dyDescent="0.15">
      <c r="C14" s="2" t="s">
        <v>53</v>
      </c>
      <c r="D14" s="7">
        <v>6</v>
      </c>
      <c r="E14" s="37">
        <v>1.5</v>
      </c>
      <c r="F14" s="55"/>
      <c r="G14" s="55"/>
    </row>
    <row r="15" spans="3:7" x14ac:dyDescent="0.15">
      <c r="C15" s="2" t="s">
        <v>54</v>
      </c>
      <c r="D15" s="7">
        <v>0</v>
      </c>
      <c r="E15" s="8" t="s">
        <v>177</v>
      </c>
      <c r="F15" s="55"/>
      <c r="G15" s="55"/>
    </row>
    <row r="16" spans="3:7" x14ac:dyDescent="0.15">
      <c r="C16" s="2" t="s">
        <v>55</v>
      </c>
      <c r="D16" s="7">
        <v>96</v>
      </c>
      <c r="E16" s="8" t="s">
        <v>208</v>
      </c>
      <c r="F16" s="55"/>
      <c r="G16" s="55"/>
    </row>
    <row r="17" spans="3:7" x14ac:dyDescent="0.15">
      <c r="C17" s="2" t="s">
        <v>56</v>
      </c>
      <c r="D17" s="7">
        <v>4</v>
      </c>
      <c r="E17" s="8" t="s">
        <v>208</v>
      </c>
      <c r="F17" s="55"/>
      <c r="G17" s="55"/>
    </row>
    <row r="18" spans="3:7" x14ac:dyDescent="0.15">
      <c r="C18" s="2" t="s">
        <v>57</v>
      </c>
      <c r="D18" s="7">
        <v>1</v>
      </c>
      <c r="E18" s="8" t="s">
        <v>176</v>
      </c>
      <c r="F18" s="55"/>
      <c r="G18" s="55"/>
    </row>
    <row r="19" spans="3:7" x14ac:dyDescent="0.15">
      <c r="C19" s="2" t="s">
        <v>58</v>
      </c>
      <c r="D19" s="7">
        <v>0</v>
      </c>
      <c r="E19" s="8" t="s">
        <v>177</v>
      </c>
      <c r="F19" s="55"/>
      <c r="G19" s="55"/>
    </row>
    <row r="20" spans="3:7" x14ac:dyDescent="0.15">
      <c r="C20" s="2" t="s">
        <v>59</v>
      </c>
      <c r="D20" s="7">
        <v>25</v>
      </c>
      <c r="E20" s="8">
        <v>1.7857142857142858</v>
      </c>
      <c r="F20" s="55"/>
      <c r="G20" s="55"/>
    </row>
    <row r="21" spans="3:7" x14ac:dyDescent="0.15">
      <c r="C21" s="2" t="s">
        <v>60</v>
      </c>
      <c r="D21" s="7">
        <v>8</v>
      </c>
      <c r="E21" s="8" t="s">
        <v>176</v>
      </c>
      <c r="F21" s="55"/>
      <c r="G21" s="55"/>
    </row>
    <row r="22" spans="3:7" x14ac:dyDescent="0.15">
      <c r="C22" s="2" t="s">
        <v>61</v>
      </c>
      <c r="D22" s="7">
        <v>1</v>
      </c>
      <c r="E22" s="37">
        <v>0.25</v>
      </c>
      <c r="F22" s="55"/>
      <c r="G22" s="55"/>
    </row>
    <row r="23" spans="3:7" x14ac:dyDescent="0.15">
      <c r="C23" s="2" t="s">
        <v>62</v>
      </c>
      <c r="D23" s="7">
        <v>10</v>
      </c>
      <c r="E23" s="8" t="s">
        <v>209</v>
      </c>
      <c r="F23" s="55"/>
      <c r="G23" s="55"/>
    </row>
    <row r="24" spans="3:7" x14ac:dyDescent="0.15">
      <c r="C24" s="2" t="s">
        <v>63</v>
      </c>
      <c r="D24" s="7">
        <v>0</v>
      </c>
      <c r="E24" s="8" t="s">
        <v>185</v>
      </c>
      <c r="F24" s="55"/>
      <c r="G24" s="55"/>
    </row>
    <row r="25" spans="3:7" x14ac:dyDescent="0.15">
      <c r="C25" s="2" t="s">
        <v>64</v>
      </c>
      <c r="D25" s="7">
        <v>0</v>
      </c>
      <c r="E25" s="8" t="s">
        <v>185</v>
      </c>
      <c r="F25" s="55"/>
      <c r="G25" s="55"/>
    </row>
    <row r="26" spans="3:7" x14ac:dyDescent="0.15">
      <c r="C26" s="2" t="s">
        <v>65</v>
      </c>
      <c r="D26" s="7">
        <v>1</v>
      </c>
      <c r="E26" s="8" t="s">
        <v>176</v>
      </c>
      <c r="F26" s="55"/>
      <c r="G26" s="55"/>
    </row>
    <row r="27" spans="3:7" x14ac:dyDescent="0.15">
      <c r="C27" s="2" t="s">
        <v>66</v>
      </c>
      <c r="D27" s="7">
        <v>46</v>
      </c>
      <c r="E27" s="8">
        <v>0.97872340425531912</v>
      </c>
      <c r="F27" s="55"/>
      <c r="G27" s="55"/>
    </row>
    <row r="28" spans="3:7" x14ac:dyDescent="0.15">
      <c r="C28" s="2" t="s">
        <v>67</v>
      </c>
      <c r="D28" s="7">
        <v>16</v>
      </c>
      <c r="E28" s="8">
        <v>0.88888888888888884</v>
      </c>
      <c r="F28" s="55"/>
      <c r="G28" s="55"/>
    </row>
    <row r="29" spans="3:7" x14ac:dyDescent="0.15">
      <c r="C29" s="2" t="s">
        <v>68</v>
      </c>
      <c r="D29" s="7">
        <v>2</v>
      </c>
      <c r="E29" s="37">
        <v>0.5</v>
      </c>
      <c r="F29" s="55"/>
      <c r="G29" s="55"/>
    </row>
    <row r="30" spans="3:7" x14ac:dyDescent="0.15">
      <c r="C30" s="2" t="s">
        <v>69</v>
      </c>
      <c r="D30" s="7">
        <v>0</v>
      </c>
      <c r="E30" s="8" t="s">
        <v>177</v>
      </c>
      <c r="F30" s="55"/>
      <c r="G30" s="55"/>
    </row>
    <row r="31" spans="3:7" x14ac:dyDescent="0.15">
      <c r="C31" s="2" t="s">
        <v>70</v>
      </c>
      <c r="D31" s="7">
        <v>2</v>
      </c>
      <c r="E31" s="8" t="s">
        <v>176</v>
      </c>
      <c r="F31" s="55"/>
      <c r="G31" s="55"/>
    </row>
    <row r="32" spans="3:7" x14ac:dyDescent="0.15">
      <c r="C32" s="2" t="s">
        <v>71</v>
      </c>
      <c r="D32" s="7">
        <v>23</v>
      </c>
      <c r="E32" s="8" t="s">
        <v>198</v>
      </c>
      <c r="F32" s="55"/>
      <c r="G32" s="55"/>
    </row>
    <row r="33" spans="3:7" x14ac:dyDescent="0.15">
      <c r="C33" s="2" t="s">
        <v>72</v>
      </c>
      <c r="D33" s="7">
        <v>7</v>
      </c>
      <c r="E33" s="8">
        <v>0.30434782608695654</v>
      </c>
      <c r="F33" s="55"/>
      <c r="G33" s="55"/>
    </row>
    <row r="34" spans="3:7" x14ac:dyDescent="0.15">
      <c r="C34" s="2" t="s">
        <v>73</v>
      </c>
      <c r="D34" s="7">
        <v>5</v>
      </c>
      <c r="E34" s="8">
        <v>0.27777777777777779</v>
      </c>
      <c r="F34" s="55"/>
      <c r="G34" s="55"/>
    </row>
    <row r="35" spans="3:7" x14ac:dyDescent="0.15">
      <c r="C35" s="2" t="s">
        <v>74</v>
      </c>
      <c r="D35" s="7">
        <v>0</v>
      </c>
      <c r="E35" s="8" t="s">
        <v>185</v>
      </c>
      <c r="F35" s="55"/>
      <c r="G35" s="55"/>
    </row>
    <row r="36" spans="3:7" x14ac:dyDescent="0.15">
      <c r="C36" s="2" t="s">
        <v>75</v>
      </c>
      <c r="D36" s="7">
        <v>9</v>
      </c>
      <c r="E36" s="37">
        <v>1.8</v>
      </c>
      <c r="F36" s="55"/>
      <c r="G36" s="55"/>
    </row>
    <row r="37" spans="3:7" x14ac:dyDescent="0.15">
      <c r="C37" s="2" t="s">
        <v>76</v>
      </c>
      <c r="D37" s="7">
        <v>16</v>
      </c>
      <c r="E37" s="8">
        <v>0.76190476190476186</v>
      </c>
      <c r="F37" s="55"/>
      <c r="G37" s="55"/>
    </row>
    <row r="38" spans="3:7" x14ac:dyDescent="0.15">
      <c r="C38" s="2" t="s">
        <v>77</v>
      </c>
      <c r="D38" s="7">
        <v>13</v>
      </c>
      <c r="E38" s="8">
        <v>1.0833333333333333</v>
      </c>
      <c r="F38" s="55"/>
      <c r="G38" s="55"/>
    </row>
    <row r="39" spans="3:7" x14ac:dyDescent="0.15">
      <c r="C39" s="2" t="s">
        <v>35</v>
      </c>
      <c r="D39" s="7">
        <v>853</v>
      </c>
      <c r="E39" s="8">
        <v>0.78185151237396888</v>
      </c>
      <c r="F39" s="55"/>
      <c r="G39" s="55"/>
    </row>
    <row r="40" spans="3:7" x14ac:dyDescent="0.15">
      <c r="C40" s="2" t="s">
        <v>39</v>
      </c>
      <c r="D40" s="7">
        <v>160</v>
      </c>
      <c r="E40" s="8">
        <v>0.91428571428571426</v>
      </c>
      <c r="F40" s="55"/>
      <c r="G40" s="55"/>
    </row>
    <row r="41" spans="3:7" x14ac:dyDescent="0.15">
      <c r="C41" s="2" t="s">
        <v>38</v>
      </c>
      <c r="D41" s="7">
        <v>1013</v>
      </c>
      <c r="E41" s="8">
        <v>0.80015797788309639</v>
      </c>
      <c r="F41" s="55"/>
      <c r="G41" s="55"/>
    </row>
  </sheetData>
  <mergeCells count="1">
    <mergeCell ref="C2:E2"/>
  </mergeCells>
  <phoneticPr fontId="104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42"/>
  <sheetViews>
    <sheetView topLeftCell="A4" workbookViewId="0">
      <selection activeCell="A15" sqref="A15:IV16"/>
    </sheetView>
  </sheetViews>
  <sheetFormatPr defaultRowHeight="13.5" x14ac:dyDescent="0.15"/>
  <cols>
    <col min="2" max="2" width="7.75" customWidth="1"/>
    <col min="3" max="3" width="5.875" bestFit="1" customWidth="1"/>
    <col min="4" max="4" width="11" bestFit="1" customWidth="1"/>
    <col min="5" max="5" width="7.25" customWidth="1"/>
    <col min="6" max="6" width="10.5" customWidth="1"/>
  </cols>
  <sheetData>
    <row r="3" spans="2:6" ht="18.75" x14ac:dyDescent="0.15">
      <c r="B3" s="153" t="s">
        <v>210</v>
      </c>
      <c r="C3" s="153"/>
      <c r="D3" s="153"/>
      <c r="E3" s="153"/>
      <c r="F3" s="153"/>
    </row>
    <row r="4" spans="2:6" x14ac:dyDescent="0.15">
      <c r="B4" s="2"/>
      <c r="C4" s="31" t="s">
        <v>216</v>
      </c>
      <c r="D4" s="31" t="s">
        <v>119</v>
      </c>
      <c r="E4" s="31" t="s">
        <v>217</v>
      </c>
      <c r="F4" s="31" t="s">
        <v>121</v>
      </c>
    </row>
    <row r="5" spans="2:6" x14ac:dyDescent="0.15">
      <c r="B5" s="2" t="s">
        <v>43</v>
      </c>
      <c r="C5" s="2">
        <v>697</v>
      </c>
      <c r="D5" s="8">
        <v>1.1520661157024794</v>
      </c>
      <c r="E5" s="9">
        <v>988</v>
      </c>
      <c r="F5" s="8">
        <v>1.002028397565923</v>
      </c>
    </row>
    <row r="6" spans="2:6" x14ac:dyDescent="0.15">
      <c r="B6" s="2" t="s">
        <v>44</v>
      </c>
      <c r="C6" s="2">
        <v>105</v>
      </c>
      <c r="D6" s="8">
        <v>1.2209302325581395</v>
      </c>
      <c r="E6" s="9">
        <v>195</v>
      </c>
      <c r="F6" s="8">
        <v>1.0209424083769634</v>
      </c>
    </row>
    <row r="7" spans="2:6" x14ac:dyDescent="0.15">
      <c r="B7" s="2" t="s">
        <v>45</v>
      </c>
      <c r="C7" s="2">
        <v>20</v>
      </c>
      <c r="D7" s="8">
        <v>0.625</v>
      </c>
      <c r="E7" s="9">
        <v>31</v>
      </c>
      <c r="F7" s="8">
        <v>0.52542372881355937</v>
      </c>
    </row>
    <row r="8" spans="2:6" x14ac:dyDescent="0.15">
      <c r="B8" s="2" t="s">
        <v>46</v>
      </c>
      <c r="C8" s="2">
        <v>159</v>
      </c>
      <c r="D8" s="8" t="s">
        <v>146</v>
      </c>
      <c r="E8" s="9">
        <v>220</v>
      </c>
      <c r="F8" s="8">
        <v>1.375</v>
      </c>
    </row>
    <row r="9" spans="2:6" x14ac:dyDescent="0.15">
      <c r="B9" s="2" t="s">
        <v>47</v>
      </c>
      <c r="C9" s="2">
        <v>25</v>
      </c>
      <c r="D9" s="8">
        <v>0.78125</v>
      </c>
      <c r="E9" s="9">
        <v>30</v>
      </c>
      <c r="F9" s="8">
        <v>0.63829787234042556</v>
      </c>
    </row>
    <row r="10" spans="2:6" x14ac:dyDescent="0.15">
      <c r="B10" s="2" t="s">
        <v>48</v>
      </c>
      <c r="C10" s="2">
        <v>26</v>
      </c>
      <c r="D10" s="8">
        <v>0.49056603773584906</v>
      </c>
      <c r="E10" s="9">
        <v>71</v>
      </c>
      <c r="F10" s="8">
        <v>0.60169491525423724</v>
      </c>
    </row>
    <row r="11" spans="2:6" x14ac:dyDescent="0.15">
      <c r="B11" s="2" t="s">
        <v>49</v>
      </c>
      <c r="C11" s="2">
        <v>30</v>
      </c>
      <c r="D11" s="8">
        <v>0.56603773584905659</v>
      </c>
      <c r="E11" s="9">
        <v>57</v>
      </c>
      <c r="F11" s="8">
        <v>0.52293577981651373</v>
      </c>
    </row>
    <row r="12" spans="2:6" x14ac:dyDescent="0.15">
      <c r="B12" s="2" t="s">
        <v>50</v>
      </c>
      <c r="C12" s="2">
        <v>11</v>
      </c>
      <c r="D12" s="8">
        <v>1.2222222222222223</v>
      </c>
      <c r="E12" s="9">
        <v>21</v>
      </c>
      <c r="F12" s="8">
        <v>0.40384615384615385</v>
      </c>
    </row>
    <row r="13" spans="2:6" x14ac:dyDescent="0.15">
      <c r="B13" s="2" t="s">
        <v>51</v>
      </c>
      <c r="C13" s="2">
        <v>0</v>
      </c>
      <c r="D13" s="8" t="s">
        <v>125</v>
      </c>
      <c r="E13" s="9">
        <v>0</v>
      </c>
      <c r="F13" s="35" t="s">
        <v>125</v>
      </c>
    </row>
    <row r="14" spans="2:6" x14ac:dyDescent="0.15">
      <c r="B14" s="2" t="s">
        <v>52</v>
      </c>
      <c r="C14" s="2">
        <v>8</v>
      </c>
      <c r="D14" s="8">
        <v>1.3333333333333333</v>
      </c>
      <c r="E14" s="9">
        <v>30</v>
      </c>
      <c r="F14" s="8">
        <v>0.7142857142857143</v>
      </c>
    </row>
    <row r="15" spans="2:6" ht="12" customHeight="1" x14ac:dyDescent="0.15">
      <c r="B15" s="2" t="s">
        <v>53</v>
      </c>
      <c r="C15" s="2">
        <v>0</v>
      </c>
      <c r="D15" s="8" t="s">
        <v>125</v>
      </c>
      <c r="E15" s="9">
        <v>6</v>
      </c>
      <c r="F15" s="8">
        <v>0.66666666666666663</v>
      </c>
    </row>
    <row r="16" spans="2:6" x14ac:dyDescent="0.15">
      <c r="B16" s="2" t="s">
        <v>54</v>
      </c>
      <c r="C16" s="2">
        <v>5</v>
      </c>
      <c r="D16" s="8" t="s">
        <v>123</v>
      </c>
      <c r="E16" s="9">
        <v>5</v>
      </c>
      <c r="F16" s="36" t="s">
        <v>123</v>
      </c>
    </row>
    <row r="17" spans="2:6" x14ac:dyDescent="0.15">
      <c r="B17" s="2" t="s">
        <v>55</v>
      </c>
      <c r="C17" s="2">
        <v>73</v>
      </c>
      <c r="D17" s="8">
        <v>1.1230769230769231</v>
      </c>
      <c r="E17" s="9">
        <v>169</v>
      </c>
      <c r="F17" s="8">
        <v>1.5225225225225225</v>
      </c>
    </row>
    <row r="18" spans="2:6" x14ac:dyDescent="0.15">
      <c r="B18" s="2" t="s">
        <v>56</v>
      </c>
      <c r="C18" s="2">
        <v>0</v>
      </c>
      <c r="D18" s="8" t="s">
        <v>125</v>
      </c>
      <c r="E18" s="9">
        <v>4</v>
      </c>
      <c r="F18" s="8">
        <v>0.2857142857142857</v>
      </c>
    </row>
    <row r="19" spans="2:6" x14ac:dyDescent="0.15">
      <c r="B19" s="2" t="s">
        <v>57</v>
      </c>
      <c r="C19" s="2">
        <v>0</v>
      </c>
      <c r="D19" s="8" t="s">
        <v>125</v>
      </c>
      <c r="E19" s="9">
        <v>1</v>
      </c>
      <c r="F19" s="37">
        <v>1</v>
      </c>
    </row>
    <row r="20" spans="2:6" x14ac:dyDescent="0.15">
      <c r="B20" s="2" t="s">
        <v>58</v>
      </c>
      <c r="C20" s="2">
        <v>1</v>
      </c>
      <c r="D20" s="8" t="s">
        <v>122</v>
      </c>
      <c r="E20" s="9">
        <v>1</v>
      </c>
      <c r="F20" s="8" t="s">
        <v>122</v>
      </c>
    </row>
    <row r="21" spans="2:6" x14ac:dyDescent="0.15">
      <c r="B21" s="2" t="s">
        <v>59</v>
      </c>
      <c r="C21" s="2">
        <v>13</v>
      </c>
      <c r="D21" s="8">
        <v>1.0833333333333333</v>
      </c>
      <c r="E21" s="9">
        <v>38</v>
      </c>
      <c r="F21" s="8">
        <v>1.4615384615384615</v>
      </c>
    </row>
    <row r="22" spans="2:6" x14ac:dyDescent="0.15">
      <c r="B22" s="2" t="s">
        <v>60</v>
      </c>
      <c r="C22" s="2">
        <v>0</v>
      </c>
      <c r="D22" s="8" t="s">
        <v>105</v>
      </c>
      <c r="E22" s="9">
        <v>8</v>
      </c>
      <c r="F22" s="8" t="s">
        <v>122</v>
      </c>
    </row>
    <row r="23" spans="2:6" x14ac:dyDescent="0.15">
      <c r="B23" s="2" t="s">
        <v>61</v>
      </c>
      <c r="C23" s="2">
        <v>2</v>
      </c>
      <c r="D23" s="8" t="s">
        <v>126</v>
      </c>
      <c r="E23" s="9">
        <v>3</v>
      </c>
      <c r="F23" s="37">
        <v>0.6</v>
      </c>
    </row>
    <row r="24" spans="2:6" x14ac:dyDescent="0.15">
      <c r="B24" s="2" t="s">
        <v>62</v>
      </c>
      <c r="C24" s="2">
        <v>6</v>
      </c>
      <c r="D24" s="8" t="s">
        <v>122</v>
      </c>
      <c r="E24" s="9">
        <v>16</v>
      </c>
      <c r="F24" s="37" t="s">
        <v>214</v>
      </c>
    </row>
    <row r="25" spans="2:6" x14ac:dyDescent="0.15">
      <c r="B25" s="2" t="s">
        <v>63</v>
      </c>
      <c r="C25" s="2">
        <v>17</v>
      </c>
      <c r="D25" s="8" t="s">
        <v>211</v>
      </c>
      <c r="E25" s="9">
        <v>17</v>
      </c>
      <c r="F25" s="8">
        <v>0.4358974358974359</v>
      </c>
    </row>
    <row r="26" spans="2:6" x14ac:dyDescent="0.15">
      <c r="B26" s="2" t="s">
        <v>64</v>
      </c>
      <c r="C26" s="2">
        <v>0</v>
      </c>
      <c r="D26" s="8" t="s">
        <v>125</v>
      </c>
      <c r="E26" s="9">
        <v>0</v>
      </c>
      <c r="F26" s="8" t="s">
        <v>125</v>
      </c>
    </row>
    <row r="27" spans="2:6" x14ac:dyDescent="0.15">
      <c r="B27" s="2" t="s">
        <v>65</v>
      </c>
      <c r="C27" s="2">
        <v>6</v>
      </c>
      <c r="D27" s="37">
        <v>1</v>
      </c>
      <c r="E27" s="9">
        <v>7</v>
      </c>
      <c r="F27" s="8">
        <v>1.1666666666666667</v>
      </c>
    </row>
    <row r="28" spans="2:6" x14ac:dyDescent="0.15">
      <c r="B28" s="2" t="s">
        <v>66</v>
      </c>
      <c r="C28" s="2">
        <v>118</v>
      </c>
      <c r="D28" s="8" t="s">
        <v>171</v>
      </c>
      <c r="E28" s="9">
        <v>164</v>
      </c>
      <c r="F28" s="8">
        <v>1.8850574712643677</v>
      </c>
    </row>
    <row r="29" spans="2:6" x14ac:dyDescent="0.15">
      <c r="B29" s="2" t="s">
        <v>67</v>
      </c>
      <c r="C29" s="2">
        <v>4</v>
      </c>
      <c r="D29" s="8">
        <v>1.3333333333333333</v>
      </c>
      <c r="E29" s="9">
        <v>20</v>
      </c>
      <c r="F29" s="8">
        <v>0.95238095238095233</v>
      </c>
    </row>
    <row r="30" spans="2:6" x14ac:dyDescent="0.15">
      <c r="B30" s="2" t="s">
        <v>68</v>
      </c>
      <c r="C30" s="2">
        <v>1</v>
      </c>
      <c r="D30" s="37">
        <v>0.5</v>
      </c>
      <c r="E30" s="9">
        <v>3</v>
      </c>
      <c r="F30" s="37">
        <v>0.5</v>
      </c>
    </row>
    <row r="31" spans="2:6" x14ac:dyDescent="0.15">
      <c r="B31" s="2" t="s">
        <v>69</v>
      </c>
      <c r="C31" s="2">
        <v>0</v>
      </c>
      <c r="D31" s="8" t="s">
        <v>105</v>
      </c>
      <c r="E31" s="9">
        <v>0</v>
      </c>
      <c r="F31" s="8" t="s">
        <v>105</v>
      </c>
    </row>
    <row r="32" spans="2:6" x14ac:dyDescent="0.15">
      <c r="B32" s="2" t="s">
        <v>70</v>
      </c>
      <c r="C32" s="2">
        <v>2</v>
      </c>
      <c r="D32" s="37">
        <v>1</v>
      </c>
      <c r="E32" s="9">
        <v>4</v>
      </c>
      <c r="F32" s="35" t="s">
        <v>126</v>
      </c>
    </row>
    <row r="33" spans="2:6" x14ac:dyDescent="0.15">
      <c r="B33" s="2" t="s">
        <v>71</v>
      </c>
      <c r="C33" s="2">
        <v>0</v>
      </c>
      <c r="D33" s="8" t="s">
        <v>105</v>
      </c>
      <c r="E33" s="9">
        <v>23</v>
      </c>
      <c r="F33" s="37" t="s">
        <v>215</v>
      </c>
    </row>
    <row r="34" spans="2:6" x14ac:dyDescent="0.15">
      <c r="B34" s="2" t="s">
        <v>72</v>
      </c>
      <c r="C34" s="2">
        <v>32</v>
      </c>
      <c r="D34" s="8" t="s">
        <v>212</v>
      </c>
      <c r="E34" s="9">
        <v>39</v>
      </c>
      <c r="F34" s="37">
        <v>1.3</v>
      </c>
    </row>
    <row r="35" spans="2:6" x14ac:dyDescent="0.15">
      <c r="B35" s="2" t="s">
        <v>73</v>
      </c>
      <c r="C35" s="2">
        <v>18</v>
      </c>
      <c r="D35" s="8" t="s">
        <v>147</v>
      </c>
      <c r="E35" s="9">
        <v>23</v>
      </c>
      <c r="F35" s="8">
        <v>0.88461538461538458</v>
      </c>
    </row>
    <row r="36" spans="2:6" x14ac:dyDescent="0.15">
      <c r="B36" s="2" t="s">
        <v>74</v>
      </c>
      <c r="C36" s="2">
        <v>6</v>
      </c>
      <c r="D36" s="8">
        <v>0.8571428571428571</v>
      </c>
      <c r="E36" s="9">
        <v>6</v>
      </c>
      <c r="F36" s="37">
        <v>0.75</v>
      </c>
    </row>
    <row r="37" spans="2:6" x14ac:dyDescent="0.15">
      <c r="B37" s="2" t="s">
        <v>75</v>
      </c>
      <c r="C37" s="2">
        <v>18</v>
      </c>
      <c r="D37" s="8" t="s">
        <v>123</v>
      </c>
      <c r="E37" s="9">
        <v>27</v>
      </c>
      <c r="F37" s="8" t="s">
        <v>147</v>
      </c>
    </row>
    <row r="38" spans="2:6" x14ac:dyDescent="0.15">
      <c r="B38" s="2" t="s">
        <v>76</v>
      </c>
      <c r="C38" s="2">
        <v>19</v>
      </c>
      <c r="D38" s="8" t="s">
        <v>213</v>
      </c>
      <c r="E38" s="9">
        <v>35</v>
      </c>
      <c r="F38" s="37">
        <v>1.4</v>
      </c>
    </row>
    <row r="39" spans="2:6" x14ac:dyDescent="0.15">
      <c r="B39" s="2" t="s">
        <v>77</v>
      </c>
      <c r="C39" s="2">
        <v>24</v>
      </c>
      <c r="D39" s="37">
        <v>1.6</v>
      </c>
      <c r="E39" s="9">
        <v>37</v>
      </c>
      <c r="F39" s="8">
        <v>1.3703703703703705</v>
      </c>
    </row>
    <row r="40" spans="2:6" x14ac:dyDescent="0.15">
      <c r="B40" s="2" t="s">
        <v>35</v>
      </c>
      <c r="C40" s="7">
        <v>1446</v>
      </c>
      <c r="D40" s="8">
        <v>1.2285471537807986</v>
      </c>
      <c r="E40" s="9">
        <v>2299</v>
      </c>
      <c r="F40" s="8">
        <v>1.0136684303350969</v>
      </c>
    </row>
    <row r="41" spans="2:6" x14ac:dyDescent="0.15">
      <c r="B41" s="2" t="s">
        <v>39</v>
      </c>
      <c r="C41" s="7">
        <v>118</v>
      </c>
      <c r="D41" s="8">
        <v>0.81379310344827582</v>
      </c>
      <c r="E41" s="9">
        <v>278</v>
      </c>
      <c r="F41" s="8">
        <v>0.86875000000000002</v>
      </c>
    </row>
    <row r="42" spans="2:6" x14ac:dyDescent="0.15">
      <c r="B42" s="38" t="s">
        <v>38</v>
      </c>
      <c r="C42" s="58">
        <v>1564</v>
      </c>
      <c r="D42" s="42">
        <v>1.1830559757942511</v>
      </c>
      <c r="E42" s="41">
        <v>2577</v>
      </c>
      <c r="F42" s="42">
        <v>0.99574961360123648</v>
      </c>
    </row>
  </sheetData>
  <mergeCells count="1">
    <mergeCell ref="B3:F3"/>
  </mergeCells>
  <phoneticPr fontId="10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42"/>
  <sheetViews>
    <sheetView workbookViewId="0">
      <selection activeCell="F17" sqref="F17"/>
    </sheetView>
  </sheetViews>
  <sheetFormatPr defaultRowHeight="13.5" x14ac:dyDescent="0.15"/>
  <cols>
    <col min="2" max="2" width="7.75" customWidth="1"/>
    <col min="3" max="3" width="5.875" bestFit="1" customWidth="1"/>
    <col min="4" max="4" width="11" bestFit="1" customWidth="1"/>
    <col min="5" max="5" width="7.25" customWidth="1"/>
    <col min="6" max="6" width="10.5" customWidth="1"/>
  </cols>
  <sheetData>
    <row r="3" spans="2:6" ht="18.75" x14ac:dyDescent="0.15">
      <c r="B3" s="153" t="s">
        <v>210</v>
      </c>
      <c r="C3" s="153"/>
      <c r="D3" s="153"/>
      <c r="E3" s="153"/>
      <c r="F3" s="153"/>
    </row>
    <row r="4" spans="2:6" x14ac:dyDescent="0.15">
      <c r="B4" s="2"/>
      <c r="C4" s="31" t="s">
        <v>216</v>
      </c>
      <c r="D4" s="31" t="s">
        <v>119</v>
      </c>
      <c r="E4" s="31" t="s">
        <v>217</v>
      </c>
      <c r="F4" s="31" t="s">
        <v>121</v>
      </c>
    </row>
    <row r="5" spans="2:6" x14ac:dyDescent="0.15">
      <c r="B5" s="2" t="s">
        <v>43</v>
      </c>
      <c r="C5" s="2">
        <v>697</v>
      </c>
      <c r="D5" s="8">
        <v>1.1520661157024794</v>
      </c>
      <c r="E5" s="9">
        <v>988</v>
      </c>
      <c r="F5" s="8">
        <v>1.002028397565923</v>
      </c>
    </row>
    <row r="6" spans="2:6" x14ac:dyDescent="0.15">
      <c r="B6" s="2" t="s">
        <v>44</v>
      </c>
      <c r="C6" s="2">
        <v>105</v>
      </c>
      <c r="D6" s="8">
        <v>1.2209302325581395</v>
      </c>
      <c r="E6" s="9">
        <v>195</v>
      </c>
      <c r="F6" s="8">
        <v>1.0209424083769634</v>
      </c>
    </row>
    <row r="7" spans="2:6" x14ac:dyDescent="0.15">
      <c r="B7" s="2" t="s">
        <v>45</v>
      </c>
      <c r="C7" s="2">
        <v>20</v>
      </c>
      <c r="D7" s="8">
        <v>0.625</v>
      </c>
      <c r="E7" s="9">
        <v>31</v>
      </c>
      <c r="F7" s="8">
        <v>0.52542372881355937</v>
      </c>
    </row>
    <row r="8" spans="2:6" x14ac:dyDescent="0.15">
      <c r="B8" s="2" t="s">
        <v>46</v>
      </c>
      <c r="C8" s="2">
        <v>159</v>
      </c>
      <c r="D8" s="8" t="s">
        <v>146</v>
      </c>
      <c r="E8" s="9">
        <v>220</v>
      </c>
      <c r="F8" s="8">
        <v>1.375</v>
      </c>
    </row>
    <row r="9" spans="2:6" x14ac:dyDescent="0.15">
      <c r="B9" s="2" t="s">
        <v>47</v>
      </c>
      <c r="C9" s="2">
        <v>25</v>
      </c>
      <c r="D9" s="8">
        <v>0.78125</v>
      </c>
      <c r="E9" s="9">
        <v>30</v>
      </c>
      <c r="F9" s="8">
        <v>0.63829787234042556</v>
      </c>
    </row>
    <row r="10" spans="2:6" x14ac:dyDescent="0.15">
      <c r="B10" s="2" t="s">
        <v>48</v>
      </c>
      <c r="C10" s="2">
        <v>26</v>
      </c>
      <c r="D10" s="8">
        <v>0.49056603773584906</v>
      </c>
      <c r="E10" s="9">
        <v>71</v>
      </c>
      <c r="F10" s="8">
        <v>0.60169491525423724</v>
      </c>
    </row>
    <row r="11" spans="2:6" x14ac:dyDescent="0.15">
      <c r="B11" s="2" t="s">
        <v>49</v>
      </c>
      <c r="C11" s="2">
        <v>30</v>
      </c>
      <c r="D11" s="8">
        <v>0.56603773584905659</v>
      </c>
      <c r="E11" s="9">
        <v>57</v>
      </c>
      <c r="F11" s="8">
        <v>0.52293577981651373</v>
      </c>
    </row>
    <row r="12" spans="2:6" x14ac:dyDescent="0.15">
      <c r="B12" s="2" t="s">
        <v>50</v>
      </c>
      <c r="C12" s="2">
        <v>11</v>
      </c>
      <c r="D12" s="8">
        <v>1.2222222222222223</v>
      </c>
      <c r="E12" s="9">
        <v>21</v>
      </c>
      <c r="F12" s="8">
        <v>0.40384615384615385</v>
      </c>
    </row>
    <row r="13" spans="2:6" x14ac:dyDescent="0.15">
      <c r="B13" s="2" t="s">
        <v>51</v>
      </c>
      <c r="C13" s="2">
        <v>0</v>
      </c>
      <c r="D13" s="8" t="s">
        <v>125</v>
      </c>
      <c r="E13" s="9">
        <v>0</v>
      </c>
      <c r="F13" s="35" t="s">
        <v>125</v>
      </c>
    </row>
    <row r="14" spans="2:6" x14ac:dyDescent="0.15">
      <c r="B14" s="2" t="s">
        <v>52</v>
      </c>
      <c r="C14" s="2">
        <v>8</v>
      </c>
      <c r="D14" s="8">
        <v>1.3333333333333333</v>
      </c>
      <c r="E14" s="9">
        <v>30</v>
      </c>
      <c r="F14" s="8">
        <v>0.7142857142857143</v>
      </c>
    </row>
    <row r="15" spans="2:6" x14ac:dyDescent="0.15">
      <c r="B15" s="2" t="s">
        <v>53</v>
      </c>
      <c r="C15" s="96">
        <v>5</v>
      </c>
      <c r="D15" s="100">
        <v>1</v>
      </c>
      <c r="E15" s="98">
        <v>11</v>
      </c>
      <c r="F15" s="97">
        <v>1.2222222222222223</v>
      </c>
    </row>
    <row r="16" spans="2:6" x14ac:dyDescent="0.15">
      <c r="B16" s="2" t="s">
        <v>54</v>
      </c>
      <c r="C16" s="96">
        <v>0</v>
      </c>
      <c r="D16" s="97" t="s">
        <v>125</v>
      </c>
      <c r="E16" s="98">
        <v>0</v>
      </c>
      <c r="F16" s="99" t="s">
        <v>125</v>
      </c>
    </row>
    <row r="17" spans="2:6" x14ac:dyDescent="0.15">
      <c r="B17" s="2" t="s">
        <v>55</v>
      </c>
      <c r="C17" s="2">
        <v>73</v>
      </c>
      <c r="D17" s="8">
        <v>1.1230769230769231</v>
      </c>
      <c r="E17" s="9">
        <v>169</v>
      </c>
      <c r="F17" s="8">
        <v>1.5225225225225225</v>
      </c>
    </row>
    <row r="18" spans="2:6" x14ac:dyDescent="0.15">
      <c r="B18" s="2" t="s">
        <v>56</v>
      </c>
      <c r="C18" s="2">
        <v>0</v>
      </c>
      <c r="D18" s="8" t="s">
        <v>125</v>
      </c>
      <c r="E18" s="9">
        <v>4</v>
      </c>
      <c r="F18" s="8">
        <v>0.2857142857142857</v>
      </c>
    </row>
    <row r="19" spans="2:6" x14ac:dyDescent="0.15">
      <c r="B19" s="2" t="s">
        <v>57</v>
      </c>
      <c r="C19" s="2">
        <v>0</v>
      </c>
      <c r="D19" s="8" t="s">
        <v>125</v>
      </c>
      <c r="E19" s="9">
        <v>1</v>
      </c>
      <c r="F19" s="37">
        <v>1</v>
      </c>
    </row>
    <row r="20" spans="2:6" x14ac:dyDescent="0.15">
      <c r="B20" s="2" t="s">
        <v>58</v>
      </c>
      <c r="C20" s="2">
        <v>1</v>
      </c>
      <c r="D20" s="8" t="s">
        <v>122</v>
      </c>
      <c r="E20" s="9">
        <v>1</v>
      </c>
      <c r="F20" s="8" t="s">
        <v>122</v>
      </c>
    </row>
    <row r="21" spans="2:6" x14ac:dyDescent="0.15">
      <c r="B21" s="2" t="s">
        <v>59</v>
      </c>
      <c r="C21" s="2">
        <v>13</v>
      </c>
      <c r="D21" s="8">
        <v>1.0833333333333333</v>
      </c>
      <c r="E21" s="9">
        <v>38</v>
      </c>
      <c r="F21" s="8">
        <v>1.4615384615384615</v>
      </c>
    </row>
    <row r="22" spans="2:6" x14ac:dyDescent="0.15">
      <c r="B22" s="2" t="s">
        <v>60</v>
      </c>
      <c r="C22" s="2">
        <v>0</v>
      </c>
      <c r="D22" s="8" t="s">
        <v>105</v>
      </c>
      <c r="E22" s="9">
        <v>8</v>
      </c>
      <c r="F22" s="8" t="s">
        <v>122</v>
      </c>
    </row>
    <row r="23" spans="2:6" x14ac:dyDescent="0.15">
      <c r="B23" s="2" t="s">
        <v>61</v>
      </c>
      <c r="C23" s="2">
        <v>2</v>
      </c>
      <c r="D23" s="8" t="s">
        <v>126</v>
      </c>
      <c r="E23" s="9">
        <v>3</v>
      </c>
      <c r="F23" s="37">
        <v>0.6</v>
      </c>
    </row>
    <row r="24" spans="2:6" x14ac:dyDescent="0.15">
      <c r="B24" s="2" t="s">
        <v>62</v>
      </c>
      <c r="C24" s="2">
        <v>6</v>
      </c>
      <c r="D24" s="8" t="s">
        <v>122</v>
      </c>
      <c r="E24" s="9">
        <v>16</v>
      </c>
      <c r="F24" s="37" t="s">
        <v>214</v>
      </c>
    </row>
    <row r="25" spans="2:6" x14ac:dyDescent="0.15">
      <c r="B25" s="2" t="s">
        <v>63</v>
      </c>
      <c r="C25" s="2">
        <v>17</v>
      </c>
      <c r="D25" s="8" t="s">
        <v>211</v>
      </c>
      <c r="E25" s="9">
        <v>17</v>
      </c>
      <c r="F25" s="8">
        <v>0.4358974358974359</v>
      </c>
    </row>
    <row r="26" spans="2:6" x14ac:dyDescent="0.15">
      <c r="B26" s="2" t="s">
        <v>64</v>
      </c>
      <c r="C26" s="2">
        <v>0</v>
      </c>
      <c r="D26" s="8" t="s">
        <v>125</v>
      </c>
      <c r="E26" s="9">
        <v>0</v>
      </c>
      <c r="F26" s="8" t="s">
        <v>125</v>
      </c>
    </row>
    <row r="27" spans="2:6" x14ac:dyDescent="0.15">
      <c r="B27" s="2" t="s">
        <v>65</v>
      </c>
      <c r="C27" s="2">
        <v>6</v>
      </c>
      <c r="D27" s="37">
        <v>1</v>
      </c>
      <c r="E27" s="9">
        <v>7</v>
      </c>
      <c r="F27" s="8">
        <v>1.1666666666666667</v>
      </c>
    </row>
    <row r="28" spans="2:6" x14ac:dyDescent="0.15">
      <c r="B28" s="2" t="s">
        <v>66</v>
      </c>
      <c r="C28" s="2">
        <v>118</v>
      </c>
      <c r="D28" s="8" t="s">
        <v>171</v>
      </c>
      <c r="E28" s="9">
        <v>164</v>
      </c>
      <c r="F28" s="8">
        <v>1.8850574712643677</v>
      </c>
    </row>
    <row r="29" spans="2:6" x14ac:dyDescent="0.15">
      <c r="B29" s="2" t="s">
        <v>67</v>
      </c>
      <c r="C29" s="2">
        <v>4</v>
      </c>
      <c r="D29" s="8">
        <v>1.3333333333333333</v>
      </c>
      <c r="E29" s="9">
        <v>20</v>
      </c>
      <c r="F29" s="8">
        <v>0.95238095238095233</v>
      </c>
    </row>
    <row r="30" spans="2:6" x14ac:dyDescent="0.15">
      <c r="B30" s="2" t="s">
        <v>68</v>
      </c>
      <c r="C30" s="2">
        <v>1</v>
      </c>
      <c r="D30" s="37">
        <v>0.5</v>
      </c>
      <c r="E30" s="9">
        <v>3</v>
      </c>
      <c r="F30" s="37">
        <v>0.5</v>
      </c>
    </row>
    <row r="31" spans="2:6" x14ac:dyDescent="0.15">
      <c r="B31" s="2" t="s">
        <v>69</v>
      </c>
      <c r="C31" s="2">
        <v>0</v>
      </c>
      <c r="D31" s="8" t="s">
        <v>105</v>
      </c>
      <c r="E31" s="9">
        <v>0</v>
      </c>
      <c r="F31" s="8" t="s">
        <v>105</v>
      </c>
    </row>
    <row r="32" spans="2:6" x14ac:dyDescent="0.15">
      <c r="B32" s="2" t="s">
        <v>70</v>
      </c>
      <c r="C32" s="2">
        <v>2</v>
      </c>
      <c r="D32" s="37">
        <v>1</v>
      </c>
      <c r="E32" s="9">
        <v>4</v>
      </c>
      <c r="F32" s="35" t="s">
        <v>126</v>
      </c>
    </row>
    <row r="33" spans="2:6" x14ac:dyDescent="0.15">
      <c r="B33" s="2" t="s">
        <v>71</v>
      </c>
      <c r="C33" s="2">
        <v>0</v>
      </c>
      <c r="D33" s="8" t="s">
        <v>105</v>
      </c>
      <c r="E33" s="9">
        <v>23</v>
      </c>
      <c r="F33" s="37" t="s">
        <v>215</v>
      </c>
    </row>
    <row r="34" spans="2:6" x14ac:dyDescent="0.15">
      <c r="B34" s="2" t="s">
        <v>72</v>
      </c>
      <c r="C34" s="2">
        <v>32</v>
      </c>
      <c r="D34" s="8" t="s">
        <v>212</v>
      </c>
      <c r="E34" s="9">
        <v>39</v>
      </c>
      <c r="F34" s="37">
        <v>1.3</v>
      </c>
    </row>
    <row r="35" spans="2:6" x14ac:dyDescent="0.15">
      <c r="B35" s="2" t="s">
        <v>73</v>
      </c>
      <c r="C35" s="2">
        <v>18</v>
      </c>
      <c r="D35" s="8" t="s">
        <v>147</v>
      </c>
      <c r="E35" s="9">
        <v>23</v>
      </c>
      <c r="F35" s="8">
        <v>0.88461538461538458</v>
      </c>
    </row>
    <row r="36" spans="2:6" x14ac:dyDescent="0.15">
      <c r="B36" s="2" t="s">
        <v>74</v>
      </c>
      <c r="C36" s="2">
        <v>6</v>
      </c>
      <c r="D36" s="8">
        <v>0.8571428571428571</v>
      </c>
      <c r="E36" s="9">
        <v>6</v>
      </c>
      <c r="F36" s="37">
        <v>0.75</v>
      </c>
    </row>
    <row r="37" spans="2:6" x14ac:dyDescent="0.15">
      <c r="B37" s="2" t="s">
        <v>75</v>
      </c>
      <c r="C37" s="2">
        <v>18</v>
      </c>
      <c r="D37" s="8" t="s">
        <v>123</v>
      </c>
      <c r="E37" s="9">
        <v>27</v>
      </c>
      <c r="F37" s="8" t="s">
        <v>147</v>
      </c>
    </row>
    <row r="38" spans="2:6" x14ac:dyDescent="0.15">
      <c r="B38" s="2" t="s">
        <v>76</v>
      </c>
      <c r="C38" s="2">
        <v>19</v>
      </c>
      <c r="D38" s="8" t="s">
        <v>213</v>
      </c>
      <c r="E38" s="9">
        <v>35</v>
      </c>
      <c r="F38" s="37">
        <v>1.4</v>
      </c>
    </row>
    <row r="39" spans="2:6" x14ac:dyDescent="0.15">
      <c r="B39" s="2" t="s">
        <v>77</v>
      </c>
      <c r="C39" s="2">
        <v>24</v>
      </c>
      <c r="D39" s="37">
        <v>1.6</v>
      </c>
      <c r="E39" s="9">
        <v>37</v>
      </c>
      <c r="F39" s="8">
        <v>1.3703703703703705</v>
      </c>
    </row>
    <row r="40" spans="2:6" x14ac:dyDescent="0.15">
      <c r="B40" s="2" t="s">
        <v>35</v>
      </c>
      <c r="C40" s="7">
        <v>1446</v>
      </c>
      <c r="D40" s="8">
        <v>1.2285471537807986</v>
      </c>
      <c r="E40" s="9">
        <v>2299</v>
      </c>
      <c r="F40" s="8">
        <v>1.0136684303350969</v>
      </c>
    </row>
    <row r="41" spans="2:6" x14ac:dyDescent="0.15">
      <c r="B41" s="2" t="s">
        <v>39</v>
      </c>
      <c r="C41" s="7">
        <v>118</v>
      </c>
      <c r="D41" s="8">
        <v>0.81379310344827582</v>
      </c>
      <c r="E41" s="9">
        <v>278</v>
      </c>
      <c r="F41" s="8">
        <v>0.86875000000000002</v>
      </c>
    </row>
    <row r="42" spans="2:6" x14ac:dyDescent="0.15">
      <c r="B42" s="38" t="s">
        <v>38</v>
      </c>
      <c r="C42" s="58">
        <v>1564</v>
      </c>
      <c r="D42" s="42">
        <v>1.1830559757942511</v>
      </c>
      <c r="E42" s="41">
        <v>2577</v>
      </c>
      <c r="F42" s="42">
        <v>0.99574961360123648</v>
      </c>
    </row>
  </sheetData>
  <mergeCells count="1">
    <mergeCell ref="B3:F3"/>
  </mergeCells>
  <phoneticPr fontId="10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41"/>
  <sheetViews>
    <sheetView topLeftCell="A31" workbookViewId="0">
      <selection activeCell="E39" sqref="E39"/>
    </sheetView>
  </sheetViews>
  <sheetFormatPr defaultRowHeight="13.5" x14ac:dyDescent="0.15"/>
  <cols>
    <col min="3" max="3" width="6.75" customWidth="1"/>
    <col min="4" max="4" width="10.375" customWidth="1"/>
    <col min="5" max="5" width="6.75" customWidth="1"/>
    <col min="6" max="6" width="10.5" customWidth="1"/>
    <col min="8" max="8" width="9" style="5"/>
  </cols>
  <sheetData>
    <row r="2" spans="2:8" ht="18.75" x14ac:dyDescent="0.15">
      <c r="B2" s="153" t="s">
        <v>210</v>
      </c>
      <c r="C2" s="153"/>
      <c r="D2" s="153"/>
      <c r="E2" s="153"/>
      <c r="F2" s="153"/>
    </row>
    <row r="3" spans="2:8" x14ac:dyDescent="0.15">
      <c r="B3" s="2"/>
      <c r="C3" s="31" t="s">
        <v>37</v>
      </c>
      <c r="D3" s="31" t="s">
        <v>119</v>
      </c>
      <c r="E3" s="31" t="s">
        <v>218</v>
      </c>
      <c r="F3" s="31" t="s">
        <v>121</v>
      </c>
    </row>
    <row r="4" spans="2:8" x14ac:dyDescent="0.15">
      <c r="B4" s="2" t="s">
        <v>43</v>
      </c>
      <c r="C4" s="7">
        <v>1076</v>
      </c>
      <c r="D4" s="8">
        <v>0.80298507462686564</v>
      </c>
      <c r="E4" s="9">
        <v>2064</v>
      </c>
      <c r="F4" s="8">
        <v>0.88736027515047289</v>
      </c>
      <c r="G4">
        <v>1076</v>
      </c>
      <c r="H4" s="5">
        <v>0.80298507462686564</v>
      </c>
    </row>
    <row r="5" spans="2:8" x14ac:dyDescent="0.15">
      <c r="B5" s="2" t="s">
        <v>44</v>
      </c>
      <c r="C5" s="2">
        <v>161</v>
      </c>
      <c r="D5" s="8">
        <v>1.8089887640449438</v>
      </c>
      <c r="E5" s="9">
        <v>356</v>
      </c>
      <c r="F5" s="8">
        <v>1.2714285714285714</v>
      </c>
      <c r="G5">
        <v>161</v>
      </c>
      <c r="H5" s="5">
        <v>1.8089887640449438</v>
      </c>
    </row>
    <row r="6" spans="2:8" x14ac:dyDescent="0.15">
      <c r="B6" s="2" t="s">
        <v>45</v>
      </c>
      <c r="C6" s="2">
        <v>48</v>
      </c>
      <c r="D6" s="8" t="s">
        <v>215</v>
      </c>
      <c r="E6" s="9">
        <v>79</v>
      </c>
      <c r="F6" s="8">
        <v>1.0675675675675675</v>
      </c>
      <c r="G6">
        <v>48</v>
      </c>
      <c r="H6" s="5">
        <v>3.2</v>
      </c>
    </row>
    <row r="7" spans="2:8" x14ac:dyDescent="0.15">
      <c r="B7" s="2" t="s">
        <v>46</v>
      </c>
      <c r="C7" s="2">
        <v>89</v>
      </c>
      <c r="D7" s="8">
        <v>1.0113636363636365</v>
      </c>
      <c r="E7" s="9">
        <v>309</v>
      </c>
      <c r="F7" s="8">
        <v>1.2459677419354838</v>
      </c>
      <c r="G7">
        <v>89</v>
      </c>
      <c r="H7" s="5">
        <v>1.0113636363636365</v>
      </c>
    </row>
    <row r="8" spans="2:8" x14ac:dyDescent="0.15">
      <c r="B8" s="2" t="s">
        <v>47</v>
      </c>
      <c r="C8" s="2">
        <v>21</v>
      </c>
      <c r="D8" s="8">
        <v>1.1052631578947369</v>
      </c>
      <c r="E8" s="9">
        <v>51</v>
      </c>
      <c r="F8" s="8">
        <v>0.77272727272727271</v>
      </c>
      <c r="G8">
        <v>21</v>
      </c>
      <c r="H8" s="5">
        <v>1.1052631578947369</v>
      </c>
    </row>
    <row r="9" spans="2:8" x14ac:dyDescent="0.15">
      <c r="B9" s="2" t="s">
        <v>48</v>
      </c>
      <c r="C9" s="2">
        <v>40</v>
      </c>
      <c r="D9" s="8">
        <v>1.0256410256410255</v>
      </c>
      <c r="E9" s="9">
        <v>111</v>
      </c>
      <c r="F9" s="8">
        <v>0.70700636942675155</v>
      </c>
      <c r="G9">
        <v>40</v>
      </c>
      <c r="H9" s="5">
        <v>1.0256410256410255</v>
      </c>
    </row>
    <row r="10" spans="2:8" x14ac:dyDescent="0.15">
      <c r="B10" s="2" t="s">
        <v>49</v>
      </c>
      <c r="C10" s="2">
        <v>84</v>
      </c>
      <c r="D10" s="8">
        <v>0.79245283018867929</v>
      </c>
      <c r="E10" s="9">
        <v>141</v>
      </c>
      <c r="F10" s="8">
        <v>0.65581395348837213</v>
      </c>
      <c r="G10">
        <v>84</v>
      </c>
      <c r="H10" s="5">
        <v>0.79245283018867929</v>
      </c>
    </row>
    <row r="11" spans="2:8" x14ac:dyDescent="0.15">
      <c r="B11" s="2" t="s">
        <v>50</v>
      </c>
      <c r="C11" s="2">
        <v>40</v>
      </c>
      <c r="D11" s="37">
        <v>1.25</v>
      </c>
      <c r="E11" s="9">
        <v>61</v>
      </c>
      <c r="F11" s="8">
        <v>0.72619047619047616</v>
      </c>
      <c r="G11">
        <v>40</v>
      </c>
      <c r="H11" s="5">
        <v>1.25</v>
      </c>
    </row>
    <row r="12" spans="2:8" x14ac:dyDescent="0.15">
      <c r="B12" s="2" t="s">
        <v>51</v>
      </c>
      <c r="C12" s="2">
        <v>0</v>
      </c>
      <c r="D12" s="8" t="s">
        <v>125</v>
      </c>
      <c r="E12" s="9">
        <v>0</v>
      </c>
      <c r="F12" s="35" t="s">
        <v>125</v>
      </c>
      <c r="G12">
        <v>0</v>
      </c>
      <c r="H12" s="5">
        <v>0</v>
      </c>
    </row>
    <row r="13" spans="2:8" x14ac:dyDescent="0.15">
      <c r="B13" s="2" t="s">
        <v>52</v>
      </c>
      <c r="C13" s="2">
        <v>74</v>
      </c>
      <c r="D13" s="8" t="s">
        <v>219</v>
      </c>
      <c r="E13" s="9">
        <v>104</v>
      </c>
      <c r="F13" s="8">
        <v>1.7333333333333334</v>
      </c>
      <c r="G13">
        <v>74</v>
      </c>
      <c r="H13" s="5">
        <v>4.1111111111111107</v>
      </c>
    </row>
    <row r="14" spans="2:8" x14ac:dyDescent="0.15">
      <c r="B14" s="2" t="s">
        <v>53</v>
      </c>
      <c r="C14" s="2">
        <v>6</v>
      </c>
      <c r="D14" s="8" t="s">
        <v>220</v>
      </c>
      <c r="E14" s="9">
        <v>12</v>
      </c>
      <c r="F14" s="37">
        <v>1</v>
      </c>
      <c r="G14">
        <v>6</v>
      </c>
      <c r="H14" s="5">
        <v>2</v>
      </c>
    </row>
    <row r="15" spans="2:8" x14ac:dyDescent="0.15">
      <c r="B15" s="2" t="s">
        <v>54</v>
      </c>
      <c r="C15" s="2">
        <v>0</v>
      </c>
      <c r="D15" s="8" t="s">
        <v>135</v>
      </c>
      <c r="E15" s="9">
        <v>5</v>
      </c>
      <c r="F15" s="36" t="s">
        <v>223</v>
      </c>
      <c r="G15">
        <v>0</v>
      </c>
      <c r="H15" s="5" t="e">
        <v>#DIV/0!</v>
      </c>
    </row>
    <row r="16" spans="2:8" x14ac:dyDescent="0.15">
      <c r="B16" s="2" t="s">
        <v>55</v>
      </c>
      <c r="C16" s="2">
        <v>100</v>
      </c>
      <c r="D16" s="8">
        <v>1.5873015873015872</v>
      </c>
      <c r="E16" s="9">
        <v>269</v>
      </c>
      <c r="F16" s="8">
        <v>1.5459770114942528</v>
      </c>
      <c r="G16">
        <v>100</v>
      </c>
      <c r="H16" s="5">
        <v>1.5873015873015872</v>
      </c>
    </row>
    <row r="17" spans="2:8" x14ac:dyDescent="0.15">
      <c r="B17" s="2" t="s">
        <v>56</v>
      </c>
      <c r="C17" s="2">
        <v>0</v>
      </c>
      <c r="D17" s="8" t="s">
        <v>125</v>
      </c>
      <c r="E17" s="9">
        <v>4</v>
      </c>
      <c r="F17" s="37">
        <v>0.25</v>
      </c>
      <c r="G17">
        <v>0</v>
      </c>
      <c r="H17" s="5">
        <v>0</v>
      </c>
    </row>
    <row r="18" spans="2:8" x14ac:dyDescent="0.15">
      <c r="B18" s="2" t="s">
        <v>57</v>
      </c>
      <c r="C18" s="2">
        <v>0</v>
      </c>
      <c r="D18" s="8" t="s">
        <v>125</v>
      </c>
      <c r="E18" s="9">
        <v>1</v>
      </c>
      <c r="F18" s="8">
        <v>0.33333333333333331</v>
      </c>
      <c r="G18">
        <v>0</v>
      </c>
      <c r="H18" s="5">
        <v>0</v>
      </c>
    </row>
    <row r="19" spans="2:8" x14ac:dyDescent="0.15">
      <c r="B19" s="2" t="s">
        <v>58</v>
      </c>
      <c r="C19" s="2">
        <v>1</v>
      </c>
      <c r="D19" s="8" t="s">
        <v>122</v>
      </c>
      <c r="E19" s="9">
        <v>2</v>
      </c>
      <c r="F19" s="8" t="s">
        <v>122</v>
      </c>
      <c r="G19">
        <v>1</v>
      </c>
      <c r="H19" s="5" t="e">
        <v>#DIV/0!</v>
      </c>
    </row>
    <row r="20" spans="2:8" x14ac:dyDescent="0.15">
      <c r="B20" s="2" t="s">
        <v>59</v>
      </c>
      <c r="C20" s="2">
        <v>21</v>
      </c>
      <c r="D20" s="8">
        <v>0.47727272727272729</v>
      </c>
      <c r="E20" s="9">
        <v>59</v>
      </c>
      <c r="F20" s="8">
        <v>0.84285714285714286</v>
      </c>
      <c r="G20">
        <v>21</v>
      </c>
      <c r="H20" s="5">
        <v>0.47727272727272729</v>
      </c>
    </row>
    <row r="21" spans="2:8" x14ac:dyDescent="0.15">
      <c r="B21" s="2" t="s">
        <v>60</v>
      </c>
      <c r="C21" s="2">
        <v>8</v>
      </c>
      <c r="D21" s="37">
        <v>1.6</v>
      </c>
      <c r="E21" s="9">
        <v>16</v>
      </c>
      <c r="F21" s="8" t="s">
        <v>224</v>
      </c>
      <c r="G21">
        <v>8</v>
      </c>
      <c r="H21" s="5">
        <v>1.6</v>
      </c>
    </row>
    <row r="22" spans="2:8" x14ac:dyDescent="0.15">
      <c r="B22" s="2" t="s">
        <v>61</v>
      </c>
      <c r="C22" s="2">
        <v>2</v>
      </c>
      <c r="D22" s="8" t="s">
        <v>220</v>
      </c>
      <c r="E22" s="9">
        <v>5</v>
      </c>
      <c r="F22" s="8">
        <v>0.83333333333333337</v>
      </c>
      <c r="G22">
        <v>2</v>
      </c>
      <c r="H22" s="5">
        <v>2</v>
      </c>
    </row>
    <row r="23" spans="2:8" x14ac:dyDescent="0.15">
      <c r="B23" s="2" t="s">
        <v>62</v>
      </c>
      <c r="C23" s="2">
        <v>0</v>
      </c>
      <c r="D23" s="8" t="s">
        <v>125</v>
      </c>
      <c r="E23" s="9">
        <v>16</v>
      </c>
      <c r="F23" s="8">
        <v>1.0666666666666667</v>
      </c>
      <c r="G23">
        <v>0</v>
      </c>
      <c r="H23" s="5">
        <v>0</v>
      </c>
    </row>
    <row r="24" spans="2:8" x14ac:dyDescent="0.15">
      <c r="B24" s="2" t="s">
        <v>63</v>
      </c>
      <c r="C24" s="2">
        <v>23</v>
      </c>
      <c r="D24" s="8" t="s">
        <v>122</v>
      </c>
      <c r="E24" s="9">
        <v>40</v>
      </c>
      <c r="F24" s="8">
        <v>1.0256410256410255</v>
      </c>
      <c r="G24">
        <v>23</v>
      </c>
      <c r="H24" s="5" t="e">
        <v>#DIV/0!</v>
      </c>
    </row>
    <row r="25" spans="2:8" x14ac:dyDescent="0.15">
      <c r="B25" s="2" t="s">
        <v>64</v>
      </c>
      <c r="C25" s="2">
        <v>1</v>
      </c>
      <c r="D25" s="8" t="s">
        <v>122</v>
      </c>
      <c r="E25" s="9">
        <v>1</v>
      </c>
      <c r="F25" s="8">
        <v>0.14285714285714285</v>
      </c>
      <c r="G25">
        <v>1</v>
      </c>
      <c r="H25" s="5" t="e">
        <v>#DIV/0!</v>
      </c>
    </row>
    <row r="26" spans="2:8" x14ac:dyDescent="0.15">
      <c r="B26" s="2" t="s">
        <v>65</v>
      </c>
      <c r="C26" s="2">
        <v>20</v>
      </c>
      <c r="D26" s="37">
        <v>1.25</v>
      </c>
      <c r="E26" s="9">
        <v>27</v>
      </c>
      <c r="F26" s="8">
        <v>1.2272727272727273</v>
      </c>
      <c r="G26">
        <v>20</v>
      </c>
      <c r="H26" s="5">
        <v>1.25</v>
      </c>
    </row>
    <row r="27" spans="2:8" x14ac:dyDescent="0.15">
      <c r="B27" s="2" t="s">
        <v>66</v>
      </c>
      <c r="C27" s="2">
        <v>40</v>
      </c>
      <c r="D27" s="8" t="s">
        <v>221</v>
      </c>
      <c r="E27" s="9">
        <v>204</v>
      </c>
      <c r="F27" s="8">
        <v>1.9245283018867925</v>
      </c>
      <c r="G27">
        <v>40</v>
      </c>
      <c r="H27" s="5">
        <v>2.1052631578947367</v>
      </c>
    </row>
    <row r="28" spans="2:8" x14ac:dyDescent="0.15">
      <c r="B28" s="2" t="s">
        <v>67</v>
      </c>
      <c r="C28" s="2">
        <v>4</v>
      </c>
      <c r="D28" s="8">
        <v>0.1111111111111111</v>
      </c>
      <c r="E28" s="9">
        <v>24</v>
      </c>
      <c r="F28" s="8">
        <v>0.42105263157894735</v>
      </c>
      <c r="G28">
        <v>4</v>
      </c>
      <c r="H28" s="5">
        <v>0.1111111111111111</v>
      </c>
    </row>
    <row r="29" spans="2:8" x14ac:dyDescent="0.15">
      <c r="B29" s="2" t="s">
        <v>68</v>
      </c>
      <c r="C29" s="2">
        <v>2</v>
      </c>
      <c r="D29" s="37">
        <v>1</v>
      </c>
      <c r="E29" s="9">
        <v>5</v>
      </c>
      <c r="F29" s="8">
        <v>0.625</v>
      </c>
      <c r="G29">
        <v>2</v>
      </c>
      <c r="H29" s="5">
        <v>1</v>
      </c>
    </row>
    <row r="30" spans="2:8" x14ac:dyDescent="0.15">
      <c r="B30" s="2" t="s">
        <v>69</v>
      </c>
      <c r="C30" s="2">
        <v>0</v>
      </c>
      <c r="D30" s="8" t="s">
        <v>135</v>
      </c>
      <c r="E30" s="9">
        <v>0</v>
      </c>
      <c r="F30" s="8" t="s">
        <v>135</v>
      </c>
      <c r="G30">
        <v>0</v>
      </c>
      <c r="H30" s="5" t="e">
        <v>#DIV/0!</v>
      </c>
    </row>
    <row r="31" spans="2:8" x14ac:dyDescent="0.15">
      <c r="B31" s="2" t="s">
        <v>70</v>
      </c>
      <c r="C31" s="2">
        <v>2</v>
      </c>
      <c r="D31" s="37">
        <v>0.125</v>
      </c>
      <c r="E31" s="9">
        <v>6</v>
      </c>
      <c r="F31" s="8">
        <v>0.33333333333333331</v>
      </c>
      <c r="G31">
        <v>2</v>
      </c>
      <c r="H31" s="5">
        <v>0.125</v>
      </c>
    </row>
    <row r="32" spans="2:8" x14ac:dyDescent="0.15">
      <c r="B32" s="2" t="s">
        <v>71</v>
      </c>
      <c r="C32" s="2">
        <v>12</v>
      </c>
      <c r="D32" s="8" t="s">
        <v>125</v>
      </c>
      <c r="E32" s="9">
        <v>35</v>
      </c>
      <c r="F32" s="37" t="s">
        <v>225</v>
      </c>
      <c r="G32">
        <v>12</v>
      </c>
      <c r="H32" s="5" t="e">
        <v>#DIV/0!</v>
      </c>
    </row>
    <row r="33" spans="2:9" x14ac:dyDescent="0.15">
      <c r="B33" s="2" t="s">
        <v>72</v>
      </c>
      <c r="C33" s="2">
        <v>28</v>
      </c>
      <c r="D33" s="8" t="s">
        <v>222</v>
      </c>
      <c r="E33" s="9">
        <v>67</v>
      </c>
      <c r="F33" s="8">
        <v>1.675</v>
      </c>
      <c r="G33">
        <v>28</v>
      </c>
      <c r="H33" s="5">
        <v>2.8</v>
      </c>
    </row>
    <row r="34" spans="2:9" x14ac:dyDescent="0.15">
      <c r="B34" s="2" t="s">
        <v>73</v>
      </c>
      <c r="C34" s="2">
        <v>71</v>
      </c>
      <c r="D34" s="8">
        <v>0.78021978021978022</v>
      </c>
      <c r="E34" s="9">
        <v>94</v>
      </c>
      <c r="F34" s="8">
        <v>0.80341880341880345</v>
      </c>
      <c r="G34">
        <v>71</v>
      </c>
      <c r="H34" s="5">
        <v>0.78021978021978022</v>
      </c>
    </row>
    <row r="35" spans="2:9" x14ac:dyDescent="0.15">
      <c r="B35" s="2" t="s">
        <v>74</v>
      </c>
      <c r="C35" s="2">
        <v>15</v>
      </c>
      <c r="D35" s="37">
        <v>1.25</v>
      </c>
      <c r="E35" s="9">
        <v>21</v>
      </c>
      <c r="F35" s="37">
        <v>1.05</v>
      </c>
      <c r="G35">
        <v>15</v>
      </c>
      <c r="H35" s="5">
        <v>1.25</v>
      </c>
    </row>
    <row r="36" spans="2:9" x14ac:dyDescent="0.15">
      <c r="B36" s="2" t="s">
        <v>75</v>
      </c>
      <c r="C36" s="2">
        <v>14</v>
      </c>
      <c r="D36" s="8">
        <v>0.17948717948717949</v>
      </c>
      <c r="E36" s="9">
        <v>41</v>
      </c>
      <c r="F36" s="8">
        <v>0.45555555555555555</v>
      </c>
      <c r="G36">
        <v>14</v>
      </c>
      <c r="H36" s="5">
        <v>0.17948717948717949</v>
      </c>
    </row>
    <row r="37" spans="2:9" x14ac:dyDescent="0.15">
      <c r="B37" s="2" t="s">
        <v>76</v>
      </c>
      <c r="C37" s="59">
        <v>0</v>
      </c>
      <c r="D37" s="63" t="s">
        <v>125</v>
      </c>
      <c r="E37" s="61">
        <v>35</v>
      </c>
      <c r="F37" s="63">
        <v>1.1290322580645162</v>
      </c>
      <c r="G37">
        <v>17</v>
      </c>
      <c r="H37" s="5">
        <v>2.8333333333333335</v>
      </c>
    </row>
    <row r="38" spans="2:9" x14ac:dyDescent="0.15">
      <c r="B38" s="2" t="s">
        <v>77</v>
      </c>
      <c r="C38" s="59">
        <v>0</v>
      </c>
      <c r="D38" s="67" t="s">
        <v>125</v>
      </c>
      <c r="E38" s="61">
        <v>37</v>
      </c>
      <c r="F38" s="63">
        <v>0.78723404255319152</v>
      </c>
      <c r="G38">
        <v>13</v>
      </c>
      <c r="H38" s="5">
        <v>0.65</v>
      </c>
    </row>
    <row r="39" spans="2:9" x14ac:dyDescent="0.15">
      <c r="B39" s="2" t="s">
        <v>35</v>
      </c>
      <c r="C39" s="7">
        <v>2033</v>
      </c>
      <c r="D39" s="8">
        <v>0.93000914913083255</v>
      </c>
      <c r="E39" s="9">
        <v>4332</v>
      </c>
      <c r="F39" s="8">
        <v>0.97260889088459812</v>
      </c>
      <c r="G39">
        <v>2033</v>
      </c>
      <c r="H39" s="5">
        <v>0.93000914913083255</v>
      </c>
      <c r="I39">
        <f>SUM(G4:G38)</f>
        <v>2033</v>
      </c>
    </row>
    <row r="40" spans="2:9" x14ac:dyDescent="0.15">
      <c r="B40" s="2" t="s">
        <v>39</v>
      </c>
      <c r="C40" s="7">
        <v>251</v>
      </c>
      <c r="D40" s="8">
        <v>1.0680851063829788</v>
      </c>
      <c r="E40" s="9">
        <v>529</v>
      </c>
      <c r="F40" s="8">
        <v>0.95315315315315319</v>
      </c>
      <c r="G40">
        <v>251</v>
      </c>
      <c r="H40" s="5">
        <v>1.0680851063829788</v>
      </c>
    </row>
    <row r="41" spans="2:9" x14ac:dyDescent="0.15">
      <c r="B41" s="2" t="s">
        <v>38</v>
      </c>
      <c r="C41" s="7">
        <v>2284</v>
      </c>
      <c r="D41" s="8">
        <v>0.94341181330028911</v>
      </c>
      <c r="E41" s="9">
        <v>4861</v>
      </c>
      <c r="F41" s="8">
        <v>0.97045318426831706</v>
      </c>
      <c r="G41">
        <v>2284</v>
      </c>
      <c r="H41" s="5">
        <v>0.94341181330028911</v>
      </c>
      <c r="I41">
        <f>I39+G40</f>
        <v>2284</v>
      </c>
    </row>
  </sheetData>
  <mergeCells count="1">
    <mergeCell ref="B2:F2"/>
  </mergeCells>
  <phoneticPr fontId="10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42"/>
  <sheetViews>
    <sheetView workbookViewId="0">
      <selection activeCell="F42" sqref="B2:F42"/>
    </sheetView>
  </sheetViews>
  <sheetFormatPr defaultRowHeight="13.5" x14ac:dyDescent="0.15"/>
  <cols>
    <col min="4" max="4" width="8.75" bestFit="1" customWidth="1"/>
  </cols>
  <sheetData>
    <row r="2" spans="2:6" ht="14.25" x14ac:dyDescent="0.15">
      <c r="B2" s="166" t="s">
        <v>226</v>
      </c>
      <c r="C2" s="166"/>
      <c r="D2" s="166"/>
      <c r="E2" s="166"/>
      <c r="F2" s="166"/>
    </row>
    <row r="3" spans="2:6" ht="15" customHeight="1" thickBot="1" x14ac:dyDescent="0.2">
      <c r="B3" s="167" t="s">
        <v>227</v>
      </c>
      <c r="C3" s="167"/>
      <c r="D3" s="167"/>
      <c r="E3" s="167"/>
      <c r="F3" s="167"/>
    </row>
    <row r="4" spans="2:6" ht="14.25" customHeight="1" x14ac:dyDescent="0.15">
      <c r="B4" s="73"/>
      <c r="C4" s="168" t="s">
        <v>228</v>
      </c>
      <c r="D4" s="169"/>
      <c r="E4" s="170" t="s">
        <v>229</v>
      </c>
      <c r="F4" s="171"/>
    </row>
    <row r="5" spans="2:6" x14ac:dyDescent="0.15">
      <c r="B5" s="74" t="s">
        <v>230</v>
      </c>
      <c r="C5" s="75">
        <v>1076</v>
      </c>
      <c r="D5" s="92">
        <v>0.80298507462686597</v>
      </c>
      <c r="E5" s="87">
        <v>2064</v>
      </c>
      <c r="F5" s="92">
        <v>0.88736027515047289</v>
      </c>
    </row>
    <row r="6" spans="2:6" x14ac:dyDescent="0.15">
      <c r="B6" s="74" t="s">
        <v>231</v>
      </c>
      <c r="C6" s="75">
        <v>161</v>
      </c>
      <c r="D6" s="92">
        <v>1.8089887640449438</v>
      </c>
      <c r="E6" s="87">
        <v>356</v>
      </c>
      <c r="F6" s="92">
        <v>1.2714285714285714</v>
      </c>
    </row>
    <row r="7" spans="2:6" x14ac:dyDescent="0.15">
      <c r="B7" s="74" t="s">
        <v>232</v>
      </c>
      <c r="C7" s="75">
        <v>48</v>
      </c>
      <c r="D7" s="92" t="s">
        <v>198</v>
      </c>
      <c r="E7" s="87">
        <v>79</v>
      </c>
      <c r="F7" s="92">
        <v>1.0675675675675675</v>
      </c>
    </row>
    <row r="8" spans="2:6" x14ac:dyDescent="0.15">
      <c r="B8" s="74" t="s">
        <v>233</v>
      </c>
      <c r="C8" s="75">
        <v>89</v>
      </c>
      <c r="D8" s="92">
        <v>1.0113636363636365</v>
      </c>
      <c r="E8" s="87">
        <v>309</v>
      </c>
      <c r="F8" s="92">
        <v>1.2459677419354838</v>
      </c>
    </row>
    <row r="9" spans="2:6" x14ac:dyDescent="0.15">
      <c r="B9" s="74" t="s">
        <v>234</v>
      </c>
      <c r="C9" s="75">
        <v>21</v>
      </c>
      <c r="D9" s="92">
        <v>1.1052631578947369</v>
      </c>
      <c r="E9" s="87">
        <v>51</v>
      </c>
      <c r="F9" s="92">
        <v>0.77272727272727271</v>
      </c>
    </row>
    <row r="10" spans="2:6" x14ac:dyDescent="0.15">
      <c r="B10" s="74" t="s">
        <v>235</v>
      </c>
      <c r="C10" s="75">
        <v>40</v>
      </c>
      <c r="D10" s="92">
        <v>1.0256410256410255</v>
      </c>
      <c r="E10" s="87">
        <v>111</v>
      </c>
      <c r="F10" s="92">
        <v>0.70700636942675155</v>
      </c>
    </row>
    <row r="11" spans="2:6" x14ac:dyDescent="0.15">
      <c r="B11" s="74" t="s">
        <v>236</v>
      </c>
      <c r="C11" s="75">
        <v>84</v>
      </c>
      <c r="D11" s="92">
        <v>0.79245283018867929</v>
      </c>
      <c r="E11" s="87">
        <v>141</v>
      </c>
      <c r="F11" s="92">
        <v>0.65581395348837213</v>
      </c>
    </row>
    <row r="12" spans="2:6" x14ac:dyDescent="0.15">
      <c r="B12" s="74" t="s">
        <v>237</v>
      </c>
      <c r="C12" s="75">
        <v>40</v>
      </c>
      <c r="D12" s="93">
        <v>1.25</v>
      </c>
      <c r="E12" s="87">
        <v>61</v>
      </c>
      <c r="F12" s="93">
        <v>0.72619047619047616</v>
      </c>
    </row>
    <row r="13" spans="2:6" x14ac:dyDescent="0.15">
      <c r="B13" s="74" t="s">
        <v>238</v>
      </c>
      <c r="C13" s="75">
        <v>0</v>
      </c>
      <c r="D13" s="92" t="s">
        <v>185</v>
      </c>
      <c r="E13" s="87">
        <v>0</v>
      </c>
      <c r="F13" s="92" t="s">
        <v>185</v>
      </c>
    </row>
    <row r="14" spans="2:6" x14ac:dyDescent="0.15">
      <c r="B14" s="74" t="s">
        <v>239</v>
      </c>
      <c r="C14" s="75">
        <v>74</v>
      </c>
      <c r="D14" s="92" t="s">
        <v>266</v>
      </c>
      <c r="E14" s="87">
        <v>104</v>
      </c>
      <c r="F14" s="92">
        <v>1.7333333333333334</v>
      </c>
    </row>
    <row r="15" spans="2:6" x14ac:dyDescent="0.15">
      <c r="B15" s="74" t="s">
        <v>240</v>
      </c>
      <c r="C15" s="75">
        <v>6</v>
      </c>
      <c r="D15" s="92" t="s">
        <v>267</v>
      </c>
      <c r="E15" s="87">
        <v>12</v>
      </c>
      <c r="F15" s="93">
        <v>1</v>
      </c>
    </row>
    <row r="16" spans="2:6" x14ac:dyDescent="0.15">
      <c r="B16" s="74" t="s">
        <v>241</v>
      </c>
      <c r="C16" s="75">
        <v>0</v>
      </c>
      <c r="D16" s="92" t="s">
        <v>268</v>
      </c>
      <c r="E16" s="87">
        <v>5</v>
      </c>
      <c r="F16" s="92" t="s">
        <v>271</v>
      </c>
    </row>
    <row r="17" spans="2:6" x14ac:dyDescent="0.15">
      <c r="B17" s="74" t="s">
        <v>242</v>
      </c>
      <c r="C17" s="75">
        <v>100</v>
      </c>
      <c r="D17" s="92">
        <v>1.5873015873015872</v>
      </c>
      <c r="E17" s="87">
        <v>269</v>
      </c>
      <c r="F17" s="92">
        <v>1.5459770114942528</v>
      </c>
    </row>
    <row r="18" spans="2:6" x14ac:dyDescent="0.15">
      <c r="B18" s="74" t="s">
        <v>243</v>
      </c>
      <c r="C18" s="75">
        <v>0</v>
      </c>
      <c r="D18" s="92" t="s">
        <v>185</v>
      </c>
      <c r="E18" s="87">
        <v>4</v>
      </c>
      <c r="F18" s="93">
        <v>0.25</v>
      </c>
    </row>
    <row r="19" spans="2:6" x14ac:dyDescent="0.15">
      <c r="B19" s="74" t="s">
        <v>244</v>
      </c>
      <c r="C19" s="75">
        <v>0</v>
      </c>
      <c r="D19" s="92" t="s">
        <v>185</v>
      </c>
      <c r="E19" s="87">
        <v>1</v>
      </c>
      <c r="F19" s="92">
        <v>0.33333333333333331</v>
      </c>
    </row>
    <row r="20" spans="2:6" x14ac:dyDescent="0.15">
      <c r="B20" s="74" t="s">
        <v>245</v>
      </c>
      <c r="C20" s="75">
        <v>1</v>
      </c>
      <c r="D20" s="92" t="s">
        <v>176</v>
      </c>
      <c r="E20" s="87">
        <v>2</v>
      </c>
      <c r="F20" s="92" t="s">
        <v>176</v>
      </c>
    </row>
    <row r="21" spans="2:6" x14ac:dyDescent="0.15">
      <c r="B21" s="74" t="s">
        <v>246</v>
      </c>
      <c r="C21" s="75">
        <v>21</v>
      </c>
      <c r="D21" s="92">
        <v>0.47727272727272729</v>
      </c>
      <c r="E21" s="87">
        <v>59</v>
      </c>
      <c r="F21" s="92">
        <v>0.84285714285714286</v>
      </c>
    </row>
    <row r="22" spans="2:6" x14ac:dyDescent="0.15">
      <c r="B22" s="74" t="s">
        <v>247</v>
      </c>
      <c r="C22" s="75">
        <v>8</v>
      </c>
      <c r="D22" s="93">
        <v>1.6</v>
      </c>
      <c r="E22" s="87">
        <v>16</v>
      </c>
      <c r="F22" s="93" t="s">
        <v>272</v>
      </c>
    </row>
    <row r="23" spans="2:6" x14ac:dyDescent="0.15">
      <c r="B23" s="74" t="s">
        <v>248</v>
      </c>
      <c r="C23" s="75">
        <v>2</v>
      </c>
      <c r="D23" s="92" t="s">
        <v>267</v>
      </c>
      <c r="E23" s="87">
        <v>5</v>
      </c>
      <c r="F23" s="92">
        <v>0.83333333333333337</v>
      </c>
    </row>
    <row r="24" spans="2:6" x14ac:dyDescent="0.15">
      <c r="B24" s="74" t="s">
        <v>249</v>
      </c>
      <c r="C24" s="75">
        <v>0</v>
      </c>
      <c r="D24" s="92" t="s">
        <v>185</v>
      </c>
      <c r="E24" s="87">
        <v>16</v>
      </c>
      <c r="F24" s="92">
        <v>1.0666666666666667</v>
      </c>
    </row>
    <row r="25" spans="2:6" x14ac:dyDescent="0.15">
      <c r="B25" s="74" t="s">
        <v>250</v>
      </c>
      <c r="C25" s="75">
        <v>23</v>
      </c>
      <c r="D25" s="92" t="s">
        <v>176</v>
      </c>
      <c r="E25" s="87">
        <v>40</v>
      </c>
      <c r="F25" s="92">
        <v>1.0256410256410255</v>
      </c>
    </row>
    <row r="26" spans="2:6" x14ac:dyDescent="0.15">
      <c r="B26" s="74" t="s">
        <v>251</v>
      </c>
      <c r="C26" s="75">
        <v>1</v>
      </c>
      <c r="D26" s="92" t="s">
        <v>176</v>
      </c>
      <c r="E26" s="87">
        <v>1</v>
      </c>
      <c r="F26" s="92">
        <v>0.14285714285714285</v>
      </c>
    </row>
    <row r="27" spans="2:6" x14ac:dyDescent="0.15">
      <c r="B27" s="74" t="s">
        <v>252</v>
      </c>
      <c r="C27" s="75">
        <v>20</v>
      </c>
      <c r="D27" s="93">
        <v>1.25</v>
      </c>
      <c r="E27" s="87">
        <v>27</v>
      </c>
      <c r="F27" s="92">
        <v>1.2272727272727273</v>
      </c>
    </row>
    <row r="28" spans="2:6" x14ac:dyDescent="0.15">
      <c r="B28" s="74" t="s">
        <v>253</v>
      </c>
      <c r="C28" s="75">
        <v>40</v>
      </c>
      <c r="D28" s="92" t="s">
        <v>270</v>
      </c>
      <c r="E28" s="87">
        <v>204</v>
      </c>
      <c r="F28" s="92">
        <v>1.9245283018867925</v>
      </c>
    </row>
    <row r="29" spans="2:6" x14ac:dyDescent="0.15">
      <c r="B29" s="74" t="s">
        <v>254</v>
      </c>
      <c r="C29" s="75">
        <v>4</v>
      </c>
      <c r="D29" s="92">
        <v>0.1111111111111111</v>
      </c>
      <c r="E29" s="87">
        <v>24</v>
      </c>
      <c r="F29" s="92">
        <v>0.42105263157894735</v>
      </c>
    </row>
    <row r="30" spans="2:6" x14ac:dyDescent="0.15">
      <c r="B30" s="74" t="s">
        <v>255</v>
      </c>
      <c r="C30" s="75">
        <v>2</v>
      </c>
      <c r="D30" s="93">
        <v>1</v>
      </c>
      <c r="E30" s="87">
        <v>5</v>
      </c>
      <c r="F30" s="92">
        <v>0.625</v>
      </c>
    </row>
    <row r="31" spans="2:6" x14ac:dyDescent="0.15">
      <c r="B31" s="74" t="s">
        <v>256</v>
      </c>
      <c r="C31" s="75">
        <v>0</v>
      </c>
      <c r="D31" s="92" t="s">
        <v>268</v>
      </c>
      <c r="E31" s="87">
        <v>0</v>
      </c>
      <c r="F31" s="92" t="s">
        <v>268</v>
      </c>
    </row>
    <row r="32" spans="2:6" x14ac:dyDescent="0.15">
      <c r="B32" s="74" t="s">
        <v>257</v>
      </c>
      <c r="C32" s="75">
        <v>2</v>
      </c>
      <c r="D32" s="92">
        <v>0.125</v>
      </c>
      <c r="E32" s="87">
        <v>6</v>
      </c>
      <c r="F32" s="92">
        <v>0.33333333333333331</v>
      </c>
    </row>
    <row r="33" spans="2:6" x14ac:dyDescent="0.15">
      <c r="B33" s="74" t="s">
        <v>258</v>
      </c>
      <c r="C33" s="75">
        <v>12</v>
      </c>
      <c r="D33" s="92" t="s">
        <v>185</v>
      </c>
      <c r="E33" s="87">
        <v>35</v>
      </c>
      <c r="F33" s="92" t="s">
        <v>273</v>
      </c>
    </row>
    <row r="34" spans="2:6" x14ac:dyDescent="0.15">
      <c r="B34" s="74" t="s">
        <v>259</v>
      </c>
      <c r="C34" s="75">
        <v>28</v>
      </c>
      <c r="D34" s="92" t="s">
        <v>269</v>
      </c>
      <c r="E34" s="87">
        <v>67</v>
      </c>
      <c r="F34" s="92">
        <v>1.675</v>
      </c>
    </row>
    <row r="35" spans="2:6" x14ac:dyDescent="0.15">
      <c r="B35" s="74" t="s">
        <v>260</v>
      </c>
      <c r="C35" s="75">
        <v>71</v>
      </c>
      <c r="D35" s="92">
        <v>0.78021978021978022</v>
      </c>
      <c r="E35" s="87">
        <v>94</v>
      </c>
      <c r="F35" s="92">
        <v>0.80341880341880345</v>
      </c>
    </row>
    <row r="36" spans="2:6" x14ac:dyDescent="0.15">
      <c r="B36" s="74" t="s">
        <v>261</v>
      </c>
      <c r="C36" s="75">
        <v>15</v>
      </c>
      <c r="D36" s="93">
        <v>1.25</v>
      </c>
      <c r="E36" s="87">
        <v>21</v>
      </c>
      <c r="F36" s="93">
        <v>1.05</v>
      </c>
    </row>
    <row r="37" spans="2:6" x14ac:dyDescent="0.15">
      <c r="B37" s="74" t="s">
        <v>262</v>
      </c>
      <c r="C37" s="75">
        <v>14</v>
      </c>
      <c r="D37" s="92">
        <v>0.17948717948717949</v>
      </c>
      <c r="E37" s="87">
        <v>41</v>
      </c>
      <c r="F37" s="92">
        <v>0.45555555555555555</v>
      </c>
    </row>
    <row r="38" spans="2:6" x14ac:dyDescent="0.15">
      <c r="B38" s="74" t="s">
        <v>263</v>
      </c>
      <c r="C38" s="75">
        <v>17</v>
      </c>
      <c r="D38" s="92">
        <v>2.8333333333333335</v>
      </c>
      <c r="E38" s="87">
        <v>52</v>
      </c>
      <c r="F38" s="92">
        <v>1.6774193548387097</v>
      </c>
    </row>
    <row r="39" spans="2:6" ht="14.25" thickBot="1" x14ac:dyDescent="0.2">
      <c r="B39" s="76" t="s">
        <v>77</v>
      </c>
      <c r="C39" s="77">
        <v>13</v>
      </c>
      <c r="D39" s="84">
        <v>0.65</v>
      </c>
      <c r="E39" s="88">
        <v>50</v>
      </c>
      <c r="F39" s="86">
        <v>1.0638297872340425</v>
      </c>
    </row>
    <row r="40" spans="2:6" ht="14.25" thickBot="1" x14ac:dyDescent="0.2">
      <c r="B40" s="78" t="s">
        <v>264</v>
      </c>
      <c r="C40" s="79">
        <v>2033</v>
      </c>
      <c r="D40" s="85">
        <v>0.93000914913083255</v>
      </c>
      <c r="E40" s="89">
        <v>4332</v>
      </c>
      <c r="F40" s="85">
        <v>0.97260889088459812</v>
      </c>
    </row>
    <row r="41" spans="2:6" x14ac:dyDescent="0.15">
      <c r="B41" s="80" t="s">
        <v>265</v>
      </c>
      <c r="C41" s="81">
        <v>251</v>
      </c>
      <c r="D41" s="94">
        <v>1.0680851063829788</v>
      </c>
      <c r="E41" s="90">
        <v>529</v>
      </c>
      <c r="F41" s="94">
        <v>0.95315315315315319</v>
      </c>
    </row>
    <row r="42" spans="2:6" ht="14.25" thickBot="1" x14ac:dyDescent="0.2">
      <c r="B42" s="82" t="s">
        <v>149</v>
      </c>
      <c r="C42" s="83">
        <v>2284</v>
      </c>
      <c r="D42" s="86">
        <v>0.94341181330028911</v>
      </c>
      <c r="E42" s="91">
        <v>4861</v>
      </c>
      <c r="F42" s="86">
        <v>0.97045318426831706</v>
      </c>
    </row>
  </sheetData>
  <mergeCells count="4">
    <mergeCell ref="B2:F2"/>
    <mergeCell ref="B3:F3"/>
    <mergeCell ref="C4:D4"/>
    <mergeCell ref="E4:F4"/>
  </mergeCells>
  <phoneticPr fontId="1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計算</vt:lpstr>
      <vt:lpstr>紙面用</vt:lpstr>
      <vt:lpstr>年間用</vt:lpstr>
      <vt:lpstr>14(1-11月まとめ</vt:lpstr>
      <vt:lpstr>15.1</vt:lpstr>
      <vt:lpstr>15.2（誤）</vt:lpstr>
      <vt:lpstr>15.2（正）</vt:lpstr>
      <vt:lpstr>15.3（間違い）</vt:lpstr>
      <vt:lpstr>15.3</vt:lpstr>
      <vt:lpstr>15.4</vt:lpstr>
      <vt:lpstr>15.5</vt:lpstr>
      <vt:lpstr>15.6</vt:lpstr>
      <vt:lpstr>15.7</vt:lpstr>
      <vt:lpstr>15.8</vt:lpstr>
      <vt:lpstr>15.9</vt:lpstr>
      <vt:lpstr>15.10</vt:lpstr>
      <vt:lpstr>15.11</vt:lpstr>
      <vt:lpstr>26年2月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北海道建設新聞社</dc:creator>
  <cp:lastPrinted>2018-03-12T04:54:32Z</cp:lastPrinted>
  <dcterms:created xsi:type="dcterms:W3CDTF">2012-04-03T09:48:37Z</dcterms:created>
  <dcterms:modified xsi:type="dcterms:W3CDTF">2026-04-17T02:37:44Z</dcterms:modified>
</cp:coreProperties>
</file>